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dala\Downloads\"/>
    </mc:Choice>
  </mc:AlternateContent>
  <bookViews>
    <workbookView xWindow="0" yWindow="0" windowWidth="28800" windowHeight="12300"/>
  </bookViews>
  <sheets>
    <sheet name="Raw data 05dec17" sheetId="1" r:id="rId1"/>
    <sheet name="Contraceptives" sheetId="5" r:id="rId2"/>
    <sheet name="Contraceptives by country" sheetId="6" r:id="rId3"/>
    <sheet name="Pharmaceuticals by country" sheetId="7" r:id="rId4"/>
    <sheet name="Medical devices by country" sheetId="8" r:id="rId5"/>
    <sheet name="Medical kits by country" sheetId="9" r:id="rId6"/>
    <sheet name="Other items by country" sheetId="10" r:id="rId7"/>
    <sheet name="UNFPA suppl countries" sheetId="3" state="hidden" r:id="rId8"/>
  </sheets>
  <definedNames>
    <definedName name="_xlnm._FilterDatabase" localSheetId="0" hidden="1">'Raw data 05dec17'!$A$1:$T$1635</definedName>
  </definedNames>
  <calcPr calcId="162913"/>
  <pivotCaches>
    <pivotCache cacheId="0" r:id="rId9"/>
  </pivotCaches>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3" i="3"/>
  <c r="A3" i="1"/>
  <c r="C3" i="1" s="1"/>
  <c r="A4" i="1"/>
  <c r="C4" i="1" s="1"/>
  <c r="A5" i="1"/>
  <c r="C5" i="1" s="1"/>
  <c r="A6" i="1"/>
  <c r="C6" i="1" s="1"/>
  <c r="A7" i="1"/>
  <c r="C7" i="1" s="1"/>
  <c r="A8" i="1"/>
  <c r="C8" i="1" s="1"/>
  <c r="A9" i="1"/>
  <c r="C9" i="1" s="1"/>
  <c r="A10" i="1"/>
  <c r="C10" i="1" s="1"/>
  <c r="A11" i="1"/>
  <c r="C11" i="1" s="1"/>
  <c r="A12" i="1"/>
  <c r="C12" i="1" s="1"/>
  <c r="A13" i="1"/>
  <c r="C13" i="1" s="1"/>
  <c r="A14" i="1"/>
  <c r="C14" i="1" s="1"/>
  <c r="A15" i="1"/>
  <c r="C15" i="1" s="1"/>
  <c r="A16" i="1"/>
  <c r="C16" i="1" s="1"/>
  <c r="A17" i="1"/>
  <c r="C17" i="1" s="1"/>
  <c r="A18" i="1"/>
  <c r="C18" i="1" s="1"/>
  <c r="A19" i="1"/>
  <c r="C19" i="1" s="1"/>
  <c r="A20" i="1"/>
  <c r="C20" i="1" s="1"/>
  <c r="A21" i="1"/>
  <c r="C21" i="1" s="1"/>
  <c r="A22" i="1"/>
  <c r="C22" i="1" s="1"/>
  <c r="A23" i="1"/>
  <c r="C23" i="1" s="1"/>
  <c r="A24" i="1"/>
  <c r="C24" i="1" s="1"/>
  <c r="A25" i="1"/>
  <c r="C25" i="1" s="1"/>
  <c r="A26" i="1"/>
  <c r="C26" i="1" s="1"/>
  <c r="A27" i="1"/>
  <c r="C27" i="1" s="1"/>
  <c r="A28" i="1"/>
  <c r="C28" i="1" s="1"/>
  <c r="A29" i="1"/>
  <c r="C29" i="1" s="1"/>
  <c r="A30" i="1"/>
  <c r="C30" i="1" s="1"/>
  <c r="A31" i="1"/>
  <c r="C31" i="1" s="1"/>
  <c r="A32" i="1"/>
  <c r="C32" i="1" s="1"/>
  <c r="A33" i="1"/>
  <c r="C33" i="1" s="1"/>
  <c r="A34" i="1"/>
  <c r="C34" i="1" s="1"/>
  <c r="A35" i="1"/>
  <c r="C35" i="1" s="1"/>
  <c r="A36" i="1"/>
  <c r="C36" i="1" s="1"/>
  <c r="A37" i="1"/>
  <c r="C37" i="1" s="1"/>
  <c r="A38" i="1"/>
  <c r="C38" i="1" s="1"/>
  <c r="A39" i="1"/>
  <c r="C39" i="1" s="1"/>
  <c r="A40" i="1"/>
  <c r="C40" i="1" s="1"/>
  <c r="A41" i="1"/>
  <c r="C41" i="1" s="1"/>
  <c r="A42" i="1"/>
  <c r="C42" i="1" s="1"/>
  <c r="A43" i="1"/>
  <c r="C43" i="1" s="1"/>
  <c r="A44" i="1"/>
  <c r="C44" i="1" s="1"/>
  <c r="A45" i="1"/>
  <c r="C45" i="1" s="1"/>
  <c r="A46" i="1"/>
  <c r="C46" i="1" s="1"/>
  <c r="A47" i="1"/>
  <c r="C47" i="1" s="1"/>
  <c r="A48" i="1"/>
  <c r="C48" i="1" s="1"/>
  <c r="A49" i="1"/>
  <c r="C49" i="1" s="1"/>
  <c r="A50" i="1"/>
  <c r="C50" i="1" s="1"/>
  <c r="A51" i="1"/>
  <c r="C51" i="1" s="1"/>
  <c r="A52" i="1"/>
  <c r="C52" i="1" s="1"/>
  <c r="A53" i="1"/>
  <c r="C53" i="1" s="1"/>
  <c r="A54" i="1"/>
  <c r="C54" i="1" s="1"/>
  <c r="A55" i="1"/>
  <c r="C55" i="1" s="1"/>
  <c r="A56" i="1"/>
  <c r="C56" i="1" s="1"/>
  <c r="A57" i="1"/>
  <c r="C57" i="1" s="1"/>
  <c r="A58" i="1"/>
  <c r="C58" i="1" s="1"/>
  <c r="A59" i="1"/>
  <c r="C59" i="1" s="1"/>
  <c r="A60" i="1"/>
  <c r="C60" i="1" s="1"/>
  <c r="A61" i="1"/>
  <c r="C61" i="1" s="1"/>
  <c r="A62" i="1"/>
  <c r="C62" i="1" s="1"/>
  <c r="A63" i="1"/>
  <c r="C63" i="1" s="1"/>
  <c r="A64" i="1"/>
  <c r="C64" i="1" s="1"/>
  <c r="A65" i="1"/>
  <c r="C65" i="1" s="1"/>
  <c r="A66" i="1"/>
  <c r="C66" i="1" s="1"/>
  <c r="A67" i="1"/>
  <c r="C67" i="1" s="1"/>
  <c r="A68" i="1"/>
  <c r="C68" i="1" s="1"/>
  <c r="A69" i="1"/>
  <c r="C69" i="1" s="1"/>
  <c r="A70" i="1"/>
  <c r="C70" i="1" s="1"/>
  <c r="A71" i="1"/>
  <c r="C71" i="1" s="1"/>
  <c r="A72" i="1"/>
  <c r="C72" i="1" s="1"/>
  <c r="A73" i="1"/>
  <c r="C73" i="1" s="1"/>
  <c r="A74" i="1"/>
  <c r="C74" i="1" s="1"/>
  <c r="A75" i="1"/>
  <c r="C75" i="1" s="1"/>
  <c r="A76" i="1"/>
  <c r="C76" i="1" s="1"/>
  <c r="A77" i="1"/>
  <c r="C77" i="1" s="1"/>
  <c r="A78" i="1"/>
  <c r="C78" i="1" s="1"/>
  <c r="A79" i="1"/>
  <c r="C79" i="1" s="1"/>
  <c r="A80" i="1"/>
  <c r="C80" i="1" s="1"/>
  <c r="A81" i="1"/>
  <c r="C81" i="1" s="1"/>
  <c r="A82" i="1"/>
  <c r="C82" i="1" s="1"/>
  <c r="A83" i="1"/>
  <c r="C83" i="1" s="1"/>
  <c r="A84" i="1"/>
  <c r="C84" i="1" s="1"/>
  <c r="A85" i="1"/>
  <c r="C85" i="1" s="1"/>
  <c r="A86" i="1"/>
  <c r="C86" i="1" s="1"/>
  <c r="A87" i="1"/>
  <c r="C87" i="1" s="1"/>
  <c r="A88" i="1"/>
  <c r="C88" i="1" s="1"/>
  <c r="A89" i="1"/>
  <c r="C89" i="1" s="1"/>
  <c r="A90" i="1"/>
  <c r="C90" i="1" s="1"/>
  <c r="A91" i="1"/>
  <c r="C91" i="1" s="1"/>
  <c r="A92" i="1"/>
  <c r="C92" i="1" s="1"/>
  <c r="A93" i="1"/>
  <c r="C93" i="1" s="1"/>
  <c r="A94" i="1"/>
  <c r="C94" i="1" s="1"/>
  <c r="A95" i="1"/>
  <c r="C95" i="1" s="1"/>
  <c r="A96" i="1"/>
  <c r="C96" i="1" s="1"/>
  <c r="A97" i="1"/>
  <c r="C97" i="1" s="1"/>
  <c r="A98" i="1"/>
  <c r="C98" i="1" s="1"/>
  <c r="A99" i="1"/>
  <c r="C99" i="1" s="1"/>
  <c r="A100" i="1"/>
  <c r="C100" i="1" s="1"/>
  <c r="A101" i="1"/>
  <c r="C101" i="1" s="1"/>
  <c r="A102" i="1"/>
  <c r="C102" i="1" s="1"/>
  <c r="A103" i="1"/>
  <c r="C103" i="1" s="1"/>
  <c r="A104" i="1"/>
  <c r="C104" i="1" s="1"/>
  <c r="A105" i="1"/>
  <c r="C105" i="1" s="1"/>
  <c r="A106" i="1"/>
  <c r="C106" i="1" s="1"/>
  <c r="A107" i="1"/>
  <c r="C107" i="1" s="1"/>
  <c r="A108" i="1"/>
  <c r="C108" i="1" s="1"/>
  <c r="A109" i="1"/>
  <c r="C109" i="1" s="1"/>
  <c r="A110" i="1"/>
  <c r="C110" i="1" s="1"/>
  <c r="A111" i="1"/>
  <c r="C111" i="1" s="1"/>
  <c r="A112" i="1"/>
  <c r="C112" i="1" s="1"/>
  <c r="A113" i="1"/>
  <c r="C113" i="1" s="1"/>
  <c r="A114" i="1"/>
  <c r="C114" i="1" s="1"/>
  <c r="A115" i="1"/>
  <c r="C115" i="1" s="1"/>
  <c r="A116" i="1"/>
  <c r="C116" i="1" s="1"/>
  <c r="A117" i="1"/>
  <c r="C117" i="1" s="1"/>
  <c r="A118" i="1"/>
  <c r="C118" i="1" s="1"/>
  <c r="A119" i="1"/>
  <c r="C119" i="1" s="1"/>
  <c r="A120" i="1"/>
  <c r="C120" i="1" s="1"/>
  <c r="A121" i="1"/>
  <c r="C121" i="1" s="1"/>
  <c r="A122" i="1"/>
  <c r="C122" i="1" s="1"/>
  <c r="A123" i="1"/>
  <c r="C123" i="1" s="1"/>
  <c r="A124" i="1"/>
  <c r="C124" i="1" s="1"/>
  <c r="A125" i="1"/>
  <c r="C125" i="1" s="1"/>
  <c r="A126" i="1"/>
  <c r="C126" i="1" s="1"/>
  <c r="A127" i="1"/>
  <c r="C127" i="1" s="1"/>
  <c r="A128" i="1"/>
  <c r="C128" i="1" s="1"/>
  <c r="A129" i="1"/>
  <c r="C129" i="1" s="1"/>
  <c r="A130" i="1"/>
  <c r="C130" i="1" s="1"/>
  <c r="A131" i="1"/>
  <c r="C131" i="1" s="1"/>
  <c r="A132" i="1"/>
  <c r="C132" i="1" s="1"/>
  <c r="A133" i="1"/>
  <c r="C133" i="1" s="1"/>
  <c r="A134" i="1"/>
  <c r="C134" i="1" s="1"/>
  <c r="A135" i="1"/>
  <c r="C135" i="1" s="1"/>
  <c r="A136" i="1"/>
  <c r="C136" i="1" s="1"/>
  <c r="A137" i="1"/>
  <c r="C137" i="1" s="1"/>
  <c r="A138" i="1"/>
  <c r="C138" i="1" s="1"/>
  <c r="A139" i="1"/>
  <c r="C139" i="1" s="1"/>
  <c r="A140" i="1"/>
  <c r="C140" i="1" s="1"/>
  <c r="A141" i="1"/>
  <c r="C141" i="1" s="1"/>
  <c r="A142" i="1"/>
  <c r="C142" i="1" s="1"/>
  <c r="A143" i="1"/>
  <c r="C143" i="1" s="1"/>
  <c r="A144" i="1"/>
  <c r="C144" i="1" s="1"/>
  <c r="A145" i="1"/>
  <c r="C145" i="1" s="1"/>
  <c r="A146" i="1"/>
  <c r="C146" i="1" s="1"/>
  <c r="A147" i="1"/>
  <c r="C147" i="1" s="1"/>
  <c r="A148" i="1"/>
  <c r="C148" i="1" s="1"/>
  <c r="A149" i="1"/>
  <c r="C149" i="1" s="1"/>
  <c r="A150" i="1"/>
  <c r="C150" i="1" s="1"/>
  <c r="A151" i="1"/>
  <c r="C151" i="1" s="1"/>
  <c r="A152" i="1"/>
  <c r="C152" i="1" s="1"/>
  <c r="A153" i="1"/>
  <c r="C153" i="1" s="1"/>
  <c r="A154" i="1"/>
  <c r="C154" i="1" s="1"/>
  <c r="A155" i="1"/>
  <c r="C155" i="1" s="1"/>
  <c r="A156" i="1"/>
  <c r="C156" i="1" s="1"/>
  <c r="A157" i="1"/>
  <c r="C157" i="1" s="1"/>
  <c r="A158" i="1"/>
  <c r="C158" i="1" s="1"/>
  <c r="A159" i="1"/>
  <c r="C159" i="1" s="1"/>
  <c r="A160" i="1"/>
  <c r="C160" i="1" s="1"/>
  <c r="A161" i="1"/>
  <c r="C161" i="1" s="1"/>
  <c r="A162" i="1"/>
  <c r="C162" i="1" s="1"/>
  <c r="A163" i="1"/>
  <c r="C163" i="1" s="1"/>
  <c r="A164" i="1"/>
  <c r="C164" i="1" s="1"/>
  <c r="A165" i="1"/>
  <c r="C165" i="1" s="1"/>
  <c r="A166" i="1"/>
  <c r="C166" i="1" s="1"/>
  <c r="A167" i="1"/>
  <c r="C167" i="1" s="1"/>
  <c r="A168" i="1"/>
  <c r="C168" i="1" s="1"/>
  <c r="A169" i="1"/>
  <c r="C169" i="1" s="1"/>
  <c r="A170" i="1"/>
  <c r="C170" i="1" s="1"/>
  <c r="A171" i="1"/>
  <c r="C171" i="1" s="1"/>
  <c r="A172" i="1"/>
  <c r="C172" i="1" s="1"/>
  <c r="A173" i="1"/>
  <c r="C173" i="1" s="1"/>
  <c r="A174" i="1"/>
  <c r="C174" i="1" s="1"/>
  <c r="A175" i="1"/>
  <c r="C175" i="1" s="1"/>
  <c r="A176" i="1"/>
  <c r="C176" i="1" s="1"/>
  <c r="A177" i="1"/>
  <c r="C177" i="1" s="1"/>
  <c r="A178" i="1"/>
  <c r="C178" i="1" s="1"/>
  <c r="A179" i="1"/>
  <c r="C179" i="1" s="1"/>
  <c r="A180" i="1"/>
  <c r="C180" i="1" s="1"/>
  <c r="A181" i="1"/>
  <c r="C181" i="1" s="1"/>
  <c r="A182" i="1"/>
  <c r="C182" i="1" s="1"/>
  <c r="A183" i="1"/>
  <c r="C183" i="1" s="1"/>
  <c r="A184" i="1"/>
  <c r="C184" i="1" s="1"/>
  <c r="A185" i="1"/>
  <c r="C185" i="1" s="1"/>
  <c r="A186" i="1"/>
  <c r="C186" i="1" s="1"/>
  <c r="A187" i="1"/>
  <c r="C187" i="1" s="1"/>
  <c r="A188" i="1"/>
  <c r="C188" i="1" s="1"/>
  <c r="A189" i="1"/>
  <c r="C189" i="1" s="1"/>
  <c r="A190" i="1"/>
  <c r="C190" i="1" s="1"/>
  <c r="A191" i="1"/>
  <c r="C191" i="1" s="1"/>
  <c r="A192" i="1"/>
  <c r="C192" i="1" s="1"/>
  <c r="A193" i="1"/>
  <c r="C193" i="1" s="1"/>
  <c r="A194" i="1"/>
  <c r="C194" i="1" s="1"/>
  <c r="A195" i="1"/>
  <c r="C195" i="1" s="1"/>
  <c r="A196" i="1"/>
  <c r="C196" i="1" s="1"/>
  <c r="A197" i="1"/>
  <c r="C197" i="1" s="1"/>
  <c r="A198" i="1"/>
  <c r="C198" i="1" s="1"/>
  <c r="A199" i="1"/>
  <c r="C199" i="1" s="1"/>
  <c r="A200" i="1"/>
  <c r="C200" i="1" s="1"/>
  <c r="A201" i="1"/>
  <c r="C201" i="1" s="1"/>
  <c r="A202" i="1"/>
  <c r="C202" i="1" s="1"/>
  <c r="A203" i="1"/>
  <c r="C203" i="1" s="1"/>
  <c r="A204" i="1"/>
  <c r="C204" i="1" s="1"/>
  <c r="A205" i="1"/>
  <c r="C205" i="1" s="1"/>
  <c r="A206" i="1"/>
  <c r="C206" i="1" s="1"/>
  <c r="A207" i="1"/>
  <c r="C207" i="1" s="1"/>
  <c r="A208" i="1"/>
  <c r="C208" i="1" s="1"/>
  <c r="A209" i="1"/>
  <c r="C209" i="1" s="1"/>
  <c r="A210" i="1"/>
  <c r="C210" i="1" s="1"/>
  <c r="A211" i="1"/>
  <c r="C211" i="1" s="1"/>
  <c r="A212" i="1"/>
  <c r="C212" i="1" s="1"/>
  <c r="A213" i="1"/>
  <c r="C213" i="1" s="1"/>
  <c r="A214" i="1"/>
  <c r="C214" i="1" s="1"/>
  <c r="A215" i="1"/>
  <c r="C215" i="1" s="1"/>
  <c r="A216" i="1"/>
  <c r="C216" i="1" s="1"/>
  <c r="A217" i="1"/>
  <c r="C217" i="1" s="1"/>
  <c r="A218" i="1"/>
  <c r="C218" i="1" s="1"/>
  <c r="A219" i="1"/>
  <c r="C219" i="1" s="1"/>
  <c r="A220" i="1"/>
  <c r="C220" i="1" s="1"/>
  <c r="A221" i="1"/>
  <c r="C221" i="1" s="1"/>
  <c r="A222" i="1"/>
  <c r="C222" i="1" s="1"/>
  <c r="A223" i="1"/>
  <c r="C223" i="1" s="1"/>
  <c r="A224" i="1"/>
  <c r="C224" i="1" s="1"/>
  <c r="A225" i="1"/>
  <c r="C225" i="1" s="1"/>
  <c r="A226" i="1"/>
  <c r="C226" i="1" s="1"/>
  <c r="A227" i="1"/>
  <c r="C227" i="1" s="1"/>
  <c r="A228" i="1"/>
  <c r="C228" i="1" s="1"/>
  <c r="A229" i="1"/>
  <c r="C229" i="1" s="1"/>
  <c r="A230" i="1"/>
  <c r="C230" i="1" s="1"/>
  <c r="A231" i="1"/>
  <c r="C231" i="1" s="1"/>
  <c r="A232" i="1"/>
  <c r="C232" i="1" s="1"/>
  <c r="A233" i="1"/>
  <c r="C233" i="1" s="1"/>
  <c r="A234" i="1"/>
  <c r="C234" i="1" s="1"/>
  <c r="A235" i="1"/>
  <c r="C235" i="1" s="1"/>
  <c r="A236" i="1"/>
  <c r="C236" i="1" s="1"/>
  <c r="A237" i="1"/>
  <c r="C237" i="1" s="1"/>
  <c r="A238" i="1"/>
  <c r="C238" i="1" s="1"/>
  <c r="A239" i="1"/>
  <c r="C239" i="1" s="1"/>
  <c r="A240" i="1"/>
  <c r="C240" i="1" s="1"/>
  <c r="A241" i="1"/>
  <c r="C241" i="1" s="1"/>
  <c r="A242" i="1"/>
  <c r="C242" i="1" s="1"/>
  <c r="A243" i="1"/>
  <c r="C243" i="1" s="1"/>
  <c r="A244" i="1"/>
  <c r="C244" i="1" s="1"/>
  <c r="A245" i="1"/>
  <c r="C245" i="1" s="1"/>
  <c r="A246" i="1"/>
  <c r="C246" i="1" s="1"/>
  <c r="A247" i="1"/>
  <c r="C247" i="1" s="1"/>
  <c r="A248" i="1"/>
  <c r="C248" i="1" s="1"/>
  <c r="A249" i="1"/>
  <c r="C249" i="1" s="1"/>
  <c r="A250" i="1"/>
  <c r="C250" i="1" s="1"/>
  <c r="A251" i="1"/>
  <c r="C251" i="1" s="1"/>
  <c r="A252" i="1"/>
  <c r="C252" i="1" s="1"/>
  <c r="A253" i="1"/>
  <c r="C253" i="1" s="1"/>
  <c r="A254" i="1"/>
  <c r="C254" i="1" s="1"/>
  <c r="A255" i="1"/>
  <c r="C255" i="1" s="1"/>
  <c r="A256" i="1"/>
  <c r="C256" i="1" s="1"/>
  <c r="A257" i="1"/>
  <c r="C257" i="1" s="1"/>
  <c r="A258" i="1"/>
  <c r="C258" i="1" s="1"/>
  <c r="A259" i="1"/>
  <c r="C259" i="1" s="1"/>
  <c r="A260" i="1"/>
  <c r="C260" i="1" s="1"/>
  <c r="A261" i="1"/>
  <c r="C261" i="1" s="1"/>
  <c r="A262" i="1"/>
  <c r="C262" i="1" s="1"/>
  <c r="A263" i="1"/>
  <c r="C263" i="1" s="1"/>
  <c r="A264" i="1"/>
  <c r="C264" i="1" s="1"/>
  <c r="A265" i="1"/>
  <c r="C265" i="1" s="1"/>
  <c r="A266" i="1"/>
  <c r="C266" i="1" s="1"/>
  <c r="A267" i="1"/>
  <c r="C267" i="1" s="1"/>
  <c r="A268" i="1"/>
  <c r="C268" i="1" s="1"/>
  <c r="A269" i="1"/>
  <c r="C269" i="1" s="1"/>
  <c r="A270" i="1"/>
  <c r="C270" i="1" s="1"/>
  <c r="A271" i="1"/>
  <c r="C271" i="1" s="1"/>
  <c r="A272" i="1"/>
  <c r="C272" i="1" s="1"/>
  <c r="A273" i="1"/>
  <c r="C273" i="1" s="1"/>
  <c r="A274" i="1"/>
  <c r="C274" i="1" s="1"/>
  <c r="A275" i="1"/>
  <c r="C275" i="1" s="1"/>
  <c r="A276" i="1"/>
  <c r="C276" i="1" s="1"/>
  <c r="A277" i="1"/>
  <c r="C277" i="1" s="1"/>
  <c r="A278" i="1"/>
  <c r="C278" i="1" s="1"/>
  <c r="A279" i="1"/>
  <c r="C279" i="1" s="1"/>
  <c r="A280" i="1"/>
  <c r="C280" i="1" s="1"/>
  <c r="A281" i="1"/>
  <c r="C281" i="1" s="1"/>
  <c r="A282" i="1"/>
  <c r="C282" i="1" s="1"/>
  <c r="A283" i="1"/>
  <c r="C283" i="1" s="1"/>
  <c r="A284" i="1"/>
  <c r="C284" i="1" s="1"/>
  <c r="A285" i="1"/>
  <c r="C285" i="1" s="1"/>
  <c r="A286" i="1"/>
  <c r="C286" i="1" s="1"/>
  <c r="A287" i="1"/>
  <c r="C287" i="1" s="1"/>
  <c r="A288" i="1"/>
  <c r="C288" i="1" s="1"/>
  <c r="A289" i="1"/>
  <c r="C289" i="1" s="1"/>
  <c r="A290" i="1"/>
  <c r="C290" i="1" s="1"/>
  <c r="A291" i="1"/>
  <c r="C291" i="1" s="1"/>
  <c r="A292" i="1"/>
  <c r="C292" i="1" s="1"/>
  <c r="A293" i="1"/>
  <c r="C293" i="1" s="1"/>
  <c r="A294" i="1"/>
  <c r="C294" i="1" s="1"/>
  <c r="A295" i="1"/>
  <c r="C295" i="1" s="1"/>
  <c r="A296" i="1"/>
  <c r="C296" i="1" s="1"/>
  <c r="A297" i="1"/>
  <c r="C297" i="1" s="1"/>
  <c r="A298" i="1"/>
  <c r="C298" i="1" s="1"/>
  <c r="A299" i="1"/>
  <c r="C299" i="1" s="1"/>
  <c r="A300" i="1"/>
  <c r="C300" i="1" s="1"/>
  <c r="A301" i="1"/>
  <c r="C301" i="1" s="1"/>
  <c r="A302" i="1"/>
  <c r="C302" i="1" s="1"/>
  <c r="A303" i="1"/>
  <c r="C303" i="1" s="1"/>
  <c r="A304" i="1"/>
  <c r="C304" i="1" s="1"/>
  <c r="A305" i="1"/>
  <c r="C305" i="1" s="1"/>
  <c r="A306" i="1"/>
  <c r="C306" i="1" s="1"/>
  <c r="A307" i="1"/>
  <c r="C307" i="1" s="1"/>
  <c r="A308" i="1"/>
  <c r="C308" i="1" s="1"/>
  <c r="A309" i="1"/>
  <c r="C309" i="1" s="1"/>
  <c r="A310" i="1"/>
  <c r="C310" i="1" s="1"/>
  <c r="A311" i="1"/>
  <c r="C311" i="1" s="1"/>
  <c r="A312" i="1"/>
  <c r="C312" i="1" s="1"/>
  <c r="A313" i="1"/>
  <c r="C313" i="1" s="1"/>
  <c r="A314" i="1"/>
  <c r="C314" i="1" s="1"/>
  <c r="A315" i="1"/>
  <c r="C315" i="1" s="1"/>
  <c r="A316" i="1"/>
  <c r="C316" i="1" s="1"/>
  <c r="A317" i="1"/>
  <c r="C317" i="1" s="1"/>
  <c r="A318" i="1"/>
  <c r="C318" i="1" s="1"/>
  <c r="A319" i="1"/>
  <c r="C319" i="1" s="1"/>
  <c r="A320" i="1"/>
  <c r="C320" i="1" s="1"/>
  <c r="A321" i="1"/>
  <c r="C321" i="1" s="1"/>
  <c r="A322" i="1"/>
  <c r="C322" i="1" s="1"/>
  <c r="A323" i="1"/>
  <c r="C323" i="1" s="1"/>
  <c r="A324" i="1"/>
  <c r="C324" i="1" s="1"/>
  <c r="A325" i="1"/>
  <c r="C325" i="1" s="1"/>
  <c r="A326" i="1"/>
  <c r="C326" i="1" s="1"/>
  <c r="A327" i="1"/>
  <c r="C327" i="1" s="1"/>
  <c r="A328" i="1"/>
  <c r="C328" i="1" s="1"/>
  <c r="A329" i="1"/>
  <c r="C329" i="1" s="1"/>
  <c r="A330" i="1"/>
  <c r="C330" i="1" s="1"/>
  <c r="A331" i="1"/>
  <c r="C331" i="1" s="1"/>
  <c r="A332" i="1"/>
  <c r="C332" i="1" s="1"/>
  <c r="A333" i="1"/>
  <c r="C333" i="1" s="1"/>
  <c r="A334" i="1"/>
  <c r="C334" i="1" s="1"/>
  <c r="A335" i="1"/>
  <c r="C335" i="1" s="1"/>
  <c r="A336" i="1"/>
  <c r="C336" i="1" s="1"/>
  <c r="A337" i="1"/>
  <c r="C337" i="1" s="1"/>
  <c r="A338" i="1"/>
  <c r="C338" i="1" s="1"/>
  <c r="A339" i="1"/>
  <c r="C339" i="1" s="1"/>
  <c r="A340" i="1"/>
  <c r="C340" i="1" s="1"/>
  <c r="A341" i="1"/>
  <c r="C341" i="1" s="1"/>
  <c r="A342" i="1"/>
  <c r="C342" i="1" s="1"/>
  <c r="A343" i="1"/>
  <c r="C343" i="1" s="1"/>
  <c r="A344" i="1"/>
  <c r="C344" i="1" s="1"/>
  <c r="A345" i="1"/>
  <c r="C345" i="1" s="1"/>
  <c r="A346" i="1"/>
  <c r="C346" i="1" s="1"/>
  <c r="A347" i="1"/>
  <c r="C347" i="1" s="1"/>
  <c r="A348" i="1"/>
  <c r="C348" i="1" s="1"/>
  <c r="A349" i="1"/>
  <c r="C349" i="1" s="1"/>
  <c r="A350" i="1"/>
  <c r="C350" i="1" s="1"/>
  <c r="A351" i="1"/>
  <c r="C351" i="1" s="1"/>
  <c r="A352" i="1"/>
  <c r="C352" i="1" s="1"/>
  <c r="A353" i="1"/>
  <c r="C353" i="1" s="1"/>
  <c r="A354" i="1"/>
  <c r="C354" i="1" s="1"/>
  <c r="A355" i="1"/>
  <c r="C355" i="1" s="1"/>
  <c r="A356" i="1"/>
  <c r="C356" i="1" s="1"/>
  <c r="A357" i="1"/>
  <c r="C357" i="1" s="1"/>
  <c r="A358" i="1"/>
  <c r="C358" i="1" s="1"/>
  <c r="A359" i="1"/>
  <c r="C359" i="1" s="1"/>
  <c r="A360" i="1"/>
  <c r="C360" i="1" s="1"/>
  <c r="A361" i="1"/>
  <c r="C361" i="1" s="1"/>
  <c r="A362" i="1"/>
  <c r="C362" i="1" s="1"/>
  <c r="A363" i="1"/>
  <c r="C363" i="1" s="1"/>
  <c r="A364" i="1"/>
  <c r="C364" i="1" s="1"/>
  <c r="A365" i="1"/>
  <c r="C365" i="1" s="1"/>
  <c r="A366" i="1"/>
  <c r="C366" i="1" s="1"/>
  <c r="A367" i="1"/>
  <c r="C367" i="1" s="1"/>
  <c r="A368" i="1"/>
  <c r="C368" i="1" s="1"/>
  <c r="A369" i="1"/>
  <c r="C369" i="1" s="1"/>
  <c r="A370" i="1"/>
  <c r="C370" i="1" s="1"/>
  <c r="A371" i="1"/>
  <c r="C371" i="1" s="1"/>
  <c r="A372" i="1"/>
  <c r="C372" i="1" s="1"/>
  <c r="A373" i="1"/>
  <c r="C373" i="1" s="1"/>
  <c r="A374" i="1"/>
  <c r="C374" i="1" s="1"/>
  <c r="A375" i="1"/>
  <c r="C375" i="1" s="1"/>
  <c r="A376" i="1"/>
  <c r="C376" i="1" s="1"/>
  <c r="A377" i="1"/>
  <c r="C377" i="1" s="1"/>
  <c r="A378" i="1"/>
  <c r="C378" i="1" s="1"/>
  <c r="A379" i="1"/>
  <c r="C379" i="1" s="1"/>
  <c r="A380" i="1"/>
  <c r="C380" i="1" s="1"/>
  <c r="A381" i="1"/>
  <c r="C381" i="1" s="1"/>
  <c r="A382" i="1"/>
  <c r="C382" i="1" s="1"/>
  <c r="A383" i="1"/>
  <c r="C383" i="1" s="1"/>
  <c r="A384" i="1"/>
  <c r="C384" i="1" s="1"/>
  <c r="A385" i="1"/>
  <c r="C385" i="1" s="1"/>
  <c r="A386" i="1"/>
  <c r="C386" i="1" s="1"/>
  <c r="A387" i="1"/>
  <c r="C387" i="1" s="1"/>
  <c r="A388" i="1"/>
  <c r="C388" i="1" s="1"/>
  <c r="A389" i="1"/>
  <c r="C389" i="1" s="1"/>
  <c r="A390" i="1"/>
  <c r="C390" i="1" s="1"/>
  <c r="A391" i="1"/>
  <c r="C391" i="1" s="1"/>
  <c r="A392" i="1"/>
  <c r="C392" i="1" s="1"/>
  <c r="A393" i="1"/>
  <c r="C393" i="1" s="1"/>
  <c r="A394" i="1"/>
  <c r="C394" i="1" s="1"/>
  <c r="A395" i="1"/>
  <c r="C395" i="1" s="1"/>
  <c r="A396" i="1"/>
  <c r="C396" i="1" s="1"/>
  <c r="A397" i="1"/>
  <c r="C397" i="1" s="1"/>
  <c r="A398" i="1"/>
  <c r="C398" i="1" s="1"/>
  <c r="A399" i="1"/>
  <c r="C399" i="1" s="1"/>
  <c r="A400" i="1"/>
  <c r="C400" i="1" s="1"/>
  <c r="A401" i="1"/>
  <c r="C401" i="1" s="1"/>
  <c r="A402" i="1"/>
  <c r="C402" i="1" s="1"/>
  <c r="A403" i="1"/>
  <c r="C403" i="1" s="1"/>
  <c r="A404" i="1"/>
  <c r="C404" i="1" s="1"/>
  <c r="A405" i="1"/>
  <c r="C405" i="1" s="1"/>
  <c r="A406" i="1"/>
  <c r="C406" i="1" s="1"/>
  <c r="A407" i="1"/>
  <c r="C407" i="1" s="1"/>
  <c r="A408" i="1"/>
  <c r="C408" i="1" s="1"/>
  <c r="A409" i="1"/>
  <c r="C409" i="1" s="1"/>
  <c r="A410" i="1"/>
  <c r="C410" i="1" s="1"/>
  <c r="A411" i="1"/>
  <c r="C411" i="1" s="1"/>
  <c r="A412" i="1"/>
  <c r="C412" i="1" s="1"/>
  <c r="A413" i="1"/>
  <c r="C413" i="1" s="1"/>
  <c r="A414" i="1"/>
  <c r="C414" i="1" s="1"/>
  <c r="A415" i="1"/>
  <c r="C415" i="1" s="1"/>
  <c r="A416" i="1"/>
  <c r="C416" i="1" s="1"/>
  <c r="A417" i="1"/>
  <c r="C417" i="1" s="1"/>
  <c r="A418" i="1"/>
  <c r="C418" i="1" s="1"/>
  <c r="A419" i="1"/>
  <c r="C419" i="1" s="1"/>
  <c r="A420" i="1"/>
  <c r="C420" i="1" s="1"/>
  <c r="A421" i="1"/>
  <c r="C421" i="1" s="1"/>
  <c r="A422" i="1"/>
  <c r="C422" i="1" s="1"/>
  <c r="A423" i="1"/>
  <c r="C423" i="1" s="1"/>
  <c r="A424" i="1"/>
  <c r="C424" i="1" s="1"/>
  <c r="A425" i="1"/>
  <c r="C425" i="1" s="1"/>
  <c r="A426" i="1"/>
  <c r="C426" i="1" s="1"/>
  <c r="A427" i="1"/>
  <c r="C427" i="1" s="1"/>
  <c r="A428" i="1"/>
  <c r="C428" i="1" s="1"/>
  <c r="A429" i="1"/>
  <c r="C429" i="1" s="1"/>
  <c r="A430" i="1"/>
  <c r="C430" i="1" s="1"/>
  <c r="A431" i="1"/>
  <c r="C431" i="1" s="1"/>
  <c r="A432" i="1"/>
  <c r="C432" i="1" s="1"/>
  <c r="A433" i="1"/>
  <c r="C433" i="1" s="1"/>
  <c r="A434" i="1"/>
  <c r="C434" i="1" s="1"/>
  <c r="A435" i="1"/>
  <c r="C435" i="1" s="1"/>
  <c r="A436" i="1"/>
  <c r="C436" i="1" s="1"/>
  <c r="A437" i="1"/>
  <c r="C437" i="1" s="1"/>
  <c r="A438" i="1"/>
  <c r="C438" i="1" s="1"/>
  <c r="A439" i="1"/>
  <c r="C439" i="1" s="1"/>
  <c r="A440" i="1"/>
  <c r="C440" i="1" s="1"/>
  <c r="A441" i="1"/>
  <c r="C441" i="1" s="1"/>
  <c r="A442" i="1"/>
  <c r="C442" i="1" s="1"/>
  <c r="A443" i="1"/>
  <c r="C443" i="1" s="1"/>
  <c r="A444" i="1"/>
  <c r="C444" i="1" s="1"/>
  <c r="A445" i="1"/>
  <c r="C445" i="1" s="1"/>
  <c r="A446" i="1"/>
  <c r="C446" i="1" s="1"/>
  <c r="A447" i="1"/>
  <c r="C447" i="1" s="1"/>
  <c r="A448" i="1"/>
  <c r="C448" i="1" s="1"/>
  <c r="A449" i="1"/>
  <c r="C449" i="1" s="1"/>
  <c r="A450" i="1"/>
  <c r="C450" i="1" s="1"/>
  <c r="A451" i="1"/>
  <c r="C451" i="1" s="1"/>
  <c r="A452" i="1"/>
  <c r="C452" i="1" s="1"/>
  <c r="A453" i="1"/>
  <c r="C453" i="1" s="1"/>
  <c r="A454" i="1"/>
  <c r="C454" i="1" s="1"/>
  <c r="A455" i="1"/>
  <c r="C455" i="1" s="1"/>
  <c r="A456" i="1"/>
  <c r="C456" i="1" s="1"/>
  <c r="A457" i="1"/>
  <c r="C457" i="1" s="1"/>
  <c r="A458" i="1"/>
  <c r="C458" i="1" s="1"/>
  <c r="A459" i="1"/>
  <c r="C459" i="1" s="1"/>
  <c r="A460" i="1"/>
  <c r="C460" i="1" s="1"/>
  <c r="A461" i="1"/>
  <c r="C461" i="1" s="1"/>
  <c r="A462" i="1"/>
  <c r="C462" i="1" s="1"/>
  <c r="A463" i="1"/>
  <c r="C463" i="1" s="1"/>
  <c r="A464" i="1"/>
  <c r="C464" i="1" s="1"/>
  <c r="A465" i="1"/>
  <c r="C465" i="1" s="1"/>
  <c r="A466" i="1"/>
  <c r="C466" i="1" s="1"/>
  <c r="A467" i="1"/>
  <c r="C467" i="1" s="1"/>
  <c r="A468" i="1"/>
  <c r="C468" i="1" s="1"/>
  <c r="A469" i="1"/>
  <c r="C469" i="1" s="1"/>
  <c r="A470" i="1"/>
  <c r="C470" i="1" s="1"/>
  <c r="A471" i="1"/>
  <c r="C471" i="1" s="1"/>
  <c r="A472" i="1"/>
  <c r="C472" i="1" s="1"/>
  <c r="A473" i="1"/>
  <c r="C473" i="1" s="1"/>
  <c r="A474" i="1"/>
  <c r="C474" i="1" s="1"/>
  <c r="A475" i="1"/>
  <c r="C475" i="1" s="1"/>
  <c r="A476" i="1"/>
  <c r="C476" i="1" s="1"/>
  <c r="A477" i="1"/>
  <c r="C477" i="1" s="1"/>
  <c r="A478" i="1"/>
  <c r="C478" i="1" s="1"/>
  <c r="A479" i="1"/>
  <c r="C479" i="1" s="1"/>
  <c r="A480" i="1"/>
  <c r="C480" i="1" s="1"/>
  <c r="A481" i="1"/>
  <c r="C481" i="1" s="1"/>
  <c r="A482" i="1"/>
  <c r="C482" i="1" s="1"/>
  <c r="A483" i="1"/>
  <c r="C483" i="1" s="1"/>
  <c r="A484" i="1"/>
  <c r="C484" i="1" s="1"/>
  <c r="A485" i="1"/>
  <c r="C485" i="1" s="1"/>
  <c r="A486" i="1"/>
  <c r="C486" i="1" s="1"/>
  <c r="A487" i="1"/>
  <c r="C487" i="1" s="1"/>
  <c r="A488" i="1"/>
  <c r="C488" i="1" s="1"/>
  <c r="A489" i="1"/>
  <c r="C489" i="1" s="1"/>
  <c r="A490" i="1"/>
  <c r="C490" i="1" s="1"/>
  <c r="A491" i="1"/>
  <c r="C491" i="1" s="1"/>
  <c r="A492" i="1"/>
  <c r="C492" i="1" s="1"/>
  <c r="A493" i="1"/>
  <c r="C493" i="1" s="1"/>
  <c r="A494" i="1"/>
  <c r="C494" i="1" s="1"/>
  <c r="A495" i="1"/>
  <c r="C495" i="1" s="1"/>
  <c r="A496" i="1"/>
  <c r="C496" i="1" s="1"/>
  <c r="A497" i="1"/>
  <c r="C497" i="1" s="1"/>
  <c r="A498" i="1"/>
  <c r="C498" i="1" s="1"/>
  <c r="A499" i="1"/>
  <c r="C499" i="1" s="1"/>
  <c r="A500" i="1"/>
  <c r="C500" i="1" s="1"/>
  <c r="A501" i="1"/>
  <c r="C501" i="1" s="1"/>
  <c r="A502" i="1"/>
  <c r="C502" i="1" s="1"/>
  <c r="A503" i="1"/>
  <c r="C503" i="1" s="1"/>
  <c r="A504" i="1"/>
  <c r="C504" i="1" s="1"/>
  <c r="A505" i="1"/>
  <c r="C505" i="1" s="1"/>
  <c r="A506" i="1"/>
  <c r="C506" i="1" s="1"/>
  <c r="A507" i="1"/>
  <c r="C507" i="1" s="1"/>
  <c r="A508" i="1"/>
  <c r="C508" i="1" s="1"/>
  <c r="A509" i="1"/>
  <c r="C509" i="1" s="1"/>
  <c r="A510" i="1"/>
  <c r="C510" i="1" s="1"/>
  <c r="A511" i="1"/>
  <c r="C511" i="1" s="1"/>
  <c r="A512" i="1"/>
  <c r="C512" i="1" s="1"/>
  <c r="A513" i="1"/>
  <c r="C513" i="1" s="1"/>
  <c r="A514" i="1"/>
  <c r="C514" i="1" s="1"/>
  <c r="A515" i="1"/>
  <c r="C515" i="1" s="1"/>
  <c r="A516" i="1"/>
  <c r="C516" i="1" s="1"/>
  <c r="A517" i="1"/>
  <c r="C517" i="1" s="1"/>
  <c r="A518" i="1"/>
  <c r="C518" i="1" s="1"/>
  <c r="A519" i="1"/>
  <c r="C519" i="1" s="1"/>
  <c r="A520" i="1"/>
  <c r="C520" i="1" s="1"/>
  <c r="A521" i="1"/>
  <c r="C521" i="1" s="1"/>
  <c r="A522" i="1"/>
  <c r="C522" i="1" s="1"/>
  <c r="A523" i="1"/>
  <c r="C523" i="1" s="1"/>
  <c r="A524" i="1"/>
  <c r="C524" i="1" s="1"/>
  <c r="A525" i="1"/>
  <c r="C525" i="1" s="1"/>
  <c r="A526" i="1"/>
  <c r="C526" i="1" s="1"/>
  <c r="A527" i="1"/>
  <c r="C527" i="1" s="1"/>
  <c r="A528" i="1"/>
  <c r="C528" i="1" s="1"/>
  <c r="A529" i="1"/>
  <c r="C529" i="1" s="1"/>
  <c r="A530" i="1"/>
  <c r="C530" i="1" s="1"/>
  <c r="A531" i="1"/>
  <c r="C531" i="1" s="1"/>
  <c r="A532" i="1"/>
  <c r="C532" i="1" s="1"/>
  <c r="A533" i="1"/>
  <c r="C533" i="1" s="1"/>
  <c r="A534" i="1"/>
  <c r="C534" i="1" s="1"/>
  <c r="A535" i="1"/>
  <c r="C535" i="1" s="1"/>
  <c r="A536" i="1"/>
  <c r="C536" i="1" s="1"/>
  <c r="A537" i="1"/>
  <c r="C537" i="1" s="1"/>
  <c r="A538" i="1"/>
  <c r="C538" i="1" s="1"/>
  <c r="A539" i="1"/>
  <c r="C539" i="1" s="1"/>
  <c r="A540" i="1"/>
  <c r="C540" i="1" s="1"/>
  <c r="A541" i="1"/>
  <c r="C541" i="1" s="1"/>
  <c r="A542" i="1"/>
  <c r="C542" i="1" s="1"/>
  <c r="A543" i="1"/>
  <c r="C543" i="1" s="1"/>
  <c r="A544" i="1"/>
  <c r="C544" i="1" s="1"/>
  <c r="A545" i="1"/>
  <c r="C545" i="1" s="1"/>
  <c r="A546" i="1"/>
  <c r="C546" i="1" s="1"/>
  <c r="A547" i="1"/>
  <c r="C547" i="1" s="1"/>
  <c r="A548" i="1"/>
  <c r="C548" i="1" s="1"/>
  <c r="A549" i="1"/>
  <c r="C549" i="1" s="1"/>
  <c r="A550" i="1"/>
  <c r="C550" i="1" s="1"/>
  <c r="A551" i="1"/>
  <c r="C551" i="1" s="1"/>
  <c r="A552" i="1"/>
  <c r="C552" i="1" s="1"/>
  <c r="A553" i="1"/>
  <c r="C553" i="1" s="1"/>
  <c r="A554" i="1"/>
  <c r="C554" i="1" s="1"/>
  <c r="A555" i="1"/>
  <c r="C555" i="1" s="1"/>
  <c r="A556" i="1"/>
  <c r="C556" i="1" s="1"/>
  <c r="A557" i="1"/>
  <c r="C557" i="1" s="1"/>
  <c r="A558" i="1"/>
  <c r="C558" i="1" s="1"/>
  <c r="A559" i="1"/>
  <c r="C559" i="1" s="1"/>
  <c r="A560" i="1"/>
  <c r="C560" i="1" s="1"/>
  <c r="A561" i="1"/>
  <c r="C561" i="1" s="1"/>
  <c r="A562" i="1"/>
  <c r="C562" i="1" s="1"/>
  <c r="A563" i="1"/>
  <c r="C563" i="1" s="1"/>
  <c r="A564" i="1"/>
  <c r="C564" i="1" s="1"/>
  <c r="A565" i="1"/>
  <c r="C565" i="1" s="1"/>
  <c r="A566" i="1"/>
  <c r="C566" i="1" s="1"/>
  <c r="A567" i="1"/>
  <c r="C567" i="1" s="1"/>
  <c r="A568" i="1"/>
  <c r="C568" i="1" s="1"/>
  <c r="A569" i="1"/>
  <c r="C569" i="1" s="1"/>
  <c r="A570" i="1"/>
  <c r="C570" i="1" s="1"/>
  <c r="A571" i="1"/>
  <c r="C571" i="1" s="1"/>
  <c r="A572" i="1"/>
  <c r="C572" i="1" s="1"/>
  <c r="A573" i="1"/>
  <c r="C573" i="1" s="1"/>
  <c r="A574" i="1"/>
  <c r="C574" i="1" s="1"/>
  <c r="A575" i="1"/>
  <c r="C575" i="1" s="1"/>
  <c r="A576" i="1"/>
  <c r="C576" i="1" s="1"/>
  <c r="A577" i="1"/>
  <c r="C577" i="1" s="1"/>
  <c r="A578" i="1"/>
  <c r="C578" i="1" s="1"/>
  <c r="A579" i="1"/>
  <c r="C579" i="1" s="1"/>
  <c r="A580" i="1"/>
  <c r="C580" i="1" s="1"/>
  <c r="A581" i="1"/>
  <c r="C581" i="1" s="1"/>
  <c r="A582" i="1"/>
  <c r="C582" i="1" s="1"/>
  <c r="A583" i="1"/>
  <c r="C583" i="1" s="1"/>
  <c r="A584" i="1"/>
  <c r="C584" i="1" s="1"/>
  <c r="A585" i="1"/>
  <c r="C585" i="1" s="1"/>
  <c r="A586" i="1"/>
  <c r="C586" i="1" s="1"/>
  <c r="A587" i="1"/>
  <c r="C587" i="1" s="1"/>
  <c r="A588" i="1"/>
  <c r="C588" i="1" s="1"/>
  <c r="A589" i="1"/>
  <c r="C589" i="1" s="1"/>
  <c r="A590" i="1"/>
  <c r="C590" i="1" s="1"/>
  <c r="A591" i="1"/>
  <c r="C591" i="1" s="1"/>
  <c r="A592" i="1"/>
  <c r="C592" i="1" s="1"/>
  <c r="A593" i="1"/>
  <c r="C593" i="1" s="1"/>
  <c r="A594" i="1"/>
  <c r="C594" i="1" s="1"/>
  <c r="A595" i="1"/>
  <c r="C595" i="1" s="1"/>
  <c r="A596" i="1"/>
  <c r="C596" i="1" s="1"/>
  <c r="A597" i="1"/>
  <c r="C597" i="1" s="1"/>
  <c r="A598" i="1"/>
  <c r="C598" i="1" s="1"/>
  <c r="A599" i="1"/>
  <c r="C599" i="1" s="1"/>
  <c r="A600" i="1"/>
  <c r="C600" i="1" s="1"/>
  <c r="A601" i="1"/>
  <c r="C601" i="1" s="1"/>
  <c r="A602" i="1"/>
  <c r="C602" i="1" s="1"/>
  <c r="A603" i="1"/>
  <c r="C603" i="1" s="1"/>
  <c r="A604" i="1"/>
  <c r="C604" i="1" s="1"/>
  <c r="A605" i="1"/>
  <c r="C605" i="1" s="1"/>
  <c r="A606" i="1"/>
  <c r="C606" i="1" s="1"/>
  <c r="A607" i="1"/>
  <c r="C607" i="1" s="1"/>
  <c r="A608" i="1"/>
  <c r="C608" i="1" s="1"/>
  <c r="A609" i="1"/>
  <c r="C609" i="1" s="1"/>
  <c r="A610" i="1"/>
  <c r="C610" i="1" s="1"/>
  <c r="A611" i="1"/>
  <c r="C611" i="1" s="1"/>
  <c r="A612" i="1"/>
  <c r="C612" i="1" s="1"/>
  <c r="A613" i="1"/>
  <c r="C613" i="1" s="1"/>
  <c r="A614" i="1"/>
  <c r="C614" i="1" s="1"/>
  <c r="A615" i="1"/>
  <c r="C615" i="1" s="1"/>
  <c r="A616" i="1"/>
  <c r="C616" i="1" s="1"/>
  <c r="A617" i="1"/>
  <c r="C617" i="1" s="1"/>
  <c r="A618" i="1"/>
  <c r="C618" i="1" s="1"/>
  <c r="A619" i="1"/>
  <c r="C619" i="1" s="1"/>
  <c r="A620" i="1"/>
  <c r="C620" i="1" s="1"/>
  <c r="A621" i="1"/>
  <c r="C621" i="1" s="1"/>
  <c r="A622" i="1"/>
  <c r="C622" i="1" s="1"/>
  <c r="A623" i="1"/>
  <c r="C623" i="1" s="1"/>
  <c r="A624" i="1"/>
  <c r="C624" i="1" s="1"/>
  <c r="A625" i="1"/>
  <c r="C625" i="1" s="1"/>
  <c r="A626" i="1"/>
  <c r="C626" i="1" s="1"/>
  <c r="A627" i="1"/>
  <c r="C627" i="1" s="1"/>
  <c r="A628" i="1"/>
  <c r="C628" i="1" s="1"/>
  <c r="A629" i="1"/>
  <c r="C629" i="1" s="1"/>
  <c r="A630" i="1"/>
  <c r="C630" i="1" s="1"/>
  <c r="A631" i="1"/>
  <c r="C631" i="1" s="1"/>
  <c r="A632" i="1"/>
  <c r="C632" i="1" s="1"/>
  <c r="A633" i="1"/>
  <c r="C633" i="1" s="1"/>
  <c r="A634" i="1"/>
  <c r="C634" i="1" s="1"/>
  <c r="A635" i="1"/>
  <c r="C635" i="1" s="1"/>
  <c r="A636" i="1"/>
  <c r="C636" i="1" s="1"/>
  <c r="A637" i="1"/>
  <c r="C637" i="1" s="1"/>
  <c r="A638" i="1"/>
  <c r="C638" i="1" s="1"/>
  <c r="A639" i="1"/>
  <c r="C639" i="1" s="1"/>
  <c r="A640" i="1"/>
  <c r="C640" i="1" s="1"/>
  <c r="A641" i="1"/>
  <c r="C641" i="1" s="1"/>
  <c r="A642" i="1"/>
  <c r="C642" i="1" s="1"/>
  <c r="A643" i="1"/>
  <c r="C643" i="1" s="1"/>
  <c r="A644" i="1"/>
  <c r="C644" i="1" s="1"/>
  <c r="A645" i="1"/>
  <c r="C645" i="1" s="1"/>
  <c r="A646" i="1"/>
  <c r="C646" i="1" s="1"/>
  <c r="A647" i="1"/>
  <c r="C647" i="1" s="1"/>
  <c r="A648" i="1"/>
  <c r="C648" i="1" s="1"/>
  <c r="A649" i="1"/>
  <c r="C649" i="1" s="1"/>
  <c r="A650" i="1"/>
  <c r="C650" i="1" s="1"/>
  <c r="A651" i="1"/>
  <c r="C651" i="1" s="1"/>
  <c r="A652" i="1"/>
  <c r="C652" i="1" s="1"/>
  <c r="A653" i="1"/>
  <c r="C653" i="1" s="1"/>
  <c r="A654" i="1"/>
  <c r="C654" i="1" s="1"/>
  <c r="A655" i="1"/>
  <c r="C655" i="1" s="1"/>
  <c r="A656" i="1"/>
  <c r="C656" i="1" s="1"/>
  <c r="A657" i="1"/>
  <c r="C657" i="1" s="1"/>
  <c r="A658" i="1"/>
  <c r="C658" i="1" s="1"/>
  <c r="A659" i="1"/>
  <c r="C659" i="1" s="1"/>
  <c r="A660" i="1"/>
  <c r="C660" i="1" s="1"/>
  <c r="A661" i="1"/>
  <c r="C661" i="1" s="1"/>
  <c r="A662" i="1"/>
  <c r="C662" i="1" s="1"/>
  <c r="A663" i="1"/>
  <c r="C663" i="1" s="1"/>
  <c r="A664" i="1"/>
  <c r="C664" i="1" s="1"/>
  <c r="A665" i="1"/>
  <c r="C665" i="1" s="1"/>
  <c r="A666" i="1"/>
  <c r="C666" i="1" s="1"/>
  <c r="A667" i="1"/>
  <c r="C667" i="1" s="1"/>
  <c r="A668" i="1"/>
  <c r="C668" i="1" s="1"/>
  <c r="A669" i="1"/>
  <c r="C669" i="1" s="1"/>
  <c r="A670" i="1"/>
  <c r="C670" i="1" s="1"/>
  <c r="A671" i="1"/>
  <c r="C671" i="1" s="1"/>
  <c r="A672" i="1"/>
  <c r="C672" i="1" s="1"/>
  <c r="A673" i="1"/>
  <c r="C673" i="1" s="1"/>
  <c r="A674" i="1"/>
  <c r="C674" i="1" s="1"/>
  <c r="A675" i="1"/>
  <c r="C675" i="1" s="1"/>
  <c r="A676" i="1"/>
  <c r="C676" i="1" s="1"/>
  <c r="A677" i="1"/>
  <c r="C677" i="1" s="1"/>
  <c r="A678" i="1"/>
  <c r="C678" i="1" s="1"/>
  <c r="A679" i="1"/>
  <c r="C679" i="1" s="1"/>
  <c r="A680" i="1"/>
  <c r="C680" i="1" s="1"/>
  <c r="A681" i="1"/>
  <c r="C681" i="1" s="1"/>
  <c r="A682" i="1"/>
  <c r="C682" i="1" s="1"/>
  <c r="A683" i="1"/>
  <c r="C683" i="1" s="1"/>
  <c r="A684" i="1"/>
  <c r="C684" i="1" s="1"/>
  <c r="A685" i="1"/>
  <c r="C685" i="1" s="1"/>
  <c r="A686" i="1"/>
  <c r="C686" i="1" s="1"/>
  <c r="A687" i="1"/>
  <c r="C687" i="1" s="1"/>
  <c r="A688" i="1"/>
  <c r="C688" i="1" s="1"/>
  <c r="A689" i="1"/>
  <c r="C689" i="1" s="1"/>
  <c r="A690" i="1"/>
  <c r="C690" i="1" s="1"/>
  <c r="A691" i="1"/>
  <c r="C691" i="1" s="1"/>
  <c r="A692" i="1"/>
  <c r="C692" i="1" s="1"/>
  <c r="A693" i="1"/>
  <c r="C693" i="1" s="1"/>
  <c r="A694" i="1"/>
  <c r="C694" i="1" s="1"/>
  <c r="A695" i="1"/>
  <c r="C695" i="1" s="1"/>
  <c r="A696" i="1"/>
  <c r="C696" i="1" s="1"/>
  <c r="A697" i="1"/>
  <c r="C697" i="1" s="1"/>
  <c r="A698" i="1"/>
  <c r="C698" i="1" s="1"/>
  <c r="A699" i="1"/>
  <c r="C699" i="1" s="1"/>
  <c r="A700" i="1"/>
  <c r="C700" i="1" s="1"/>
  <c r="A701" i="1"/>
  <c r="C701" i="1" s="1"/>
  <c r="A702" i="1"/>
  <c r="C702" i="1" s="1"/>
  <c r="A703" i="1"/>
  <c r="C703" i="1" s="1"/>
  <c r="A704" i="1"/>
  <c r="C704" i="1" s="1"/>
  <c r="A705" i="1"/>
  <c r="C705" i="1" s="1"/>
  <c r="A706" i="1"/>
  <c r="C706" i="1" s="1"/>
  <c r="A707" i="1"/>
  <c r="C707" i="1" s="1"/>
  <c r="A708" i="1"/>
  <c r="C708" i="1" s="1"/>
  <c r="A709" i="1"/>
  <c r="C709" i="1" s="1"/>
  <c r="A710" i="1"/>
  <c r="C710" i="1" s="1"/>
  <c r="A711" i="1"/>
  <c r="C711" i="1" s="1"/>
  <c r="A712" i="1"/>
  <c r="C712" i="1" s="1"/>
  <c r="A713" i="1"/>
  <c r="C713" i="1" s="1"/>
  <c r="A714" i="1"/>
  <c r="C714" i="1" s="1"/>
  <c r="A715" i="1"/>
  <c r="C715" i="1" s="1"/>
  <c r="A716" i="1"/>
  <c r="C716" i="1" s="1"/>
  <c r="A717" i="1"/>
  <c r="C717" i="1" s="1"/>
  <c r="A718" i="1"/>
  <c r="C718" i="1" s="1"/>
  <c r="A719" i="1"/>
  <c r="C719" i="1" s="1"/>
  <c r="A720" i="1"/>
  <c r="C720" i="1" s="1"/>
  <c r="A721" i="1"/>
  <c r="C721" i="1" s="1"/>
  <c r="A722" i="1"/>
  <c r="C722" i="1" s="1"/>
  <c r="A723" i="1"/>
  <c r="C723" i="1" s="1"/>
  <c r="A724" i="1"/>
  <c r="C724" i="1" s="1"/>
  <c r="A725" i="1"/>
  <c r="C725" i="1" s="1"/>
  <c r="A726" i="1"/>
  <c r="C726" i="1" s="1"/>
  <c r="A727" i="1"/>
  <c r="C727" i="1" s="1"/>
  <c r="A728" i="1"/>
  <c r="C728" i="1" s="1"/>
  <c r="A729" i="1"/>
  <c r="C729" i="1" s="1"/>
  <c r="A730" i="1"/>
  <c r="C730" i="1" s="1"/>
  <c r="A731" i="1"/>
  <c r="C731" i="1" s="1"/>
  <c r="A732" i="1"/>
  <c r="C732" i="1" s="1"/>
  <c r="A733" i="1"/>
  <c r="C733" i="1" s="1"/>
  <c r="A734" i="1"/>
  <c r="C734" i="1" s="1"/>
  <c r="A735" i="1"/>
  <c r="C735" i="1" s="1"/>
  <c r="A736" i="1"/>
  <c r="C736" i="1" s="1"/>
  <c r="A737" i="1"/>
  <c r="C737" i="1" s="1"/>
  <c r="A738" i="1"/>
  <c r="C738" i="1" s="1"/>
  <c r="A739" i="1"/>
  <c r="C739" i="1" s="1"/>
  <c r="A740" i="1"/>
  <c r="C740" i="1" s="1"/>
  <c r="A741" i="1"/>
  <c r="C741" i="1" s="1"/>
  <c r="A742" i="1"/>
  <c r="C742" i="1" s="1"/>
  <c r="A743" i="1"/>
  <c r="C743" i="1" s="1"/>
  <c r="A744" i="1"/>
  <c r="C744" i="1" s="1"/>
  <c r="A745" i="1"/>
  <c r="C745" i="1" s="1"/>
  <c r="A746" i="1"/>
  <c r="C746" i="1" s="1"/>
  <c r="A747" i="1"/>
  <c r="C747" i="1" s="1"/>
  <c r="A748" i="1"/>
  <c r="C748" i="1" s="1"/>
  <c r="A749" i="1"/>
  <c r="C749" i="1" s="1"/>
  <c r="A750" i="1"/>
  <c r="C750" i="1" s="1"/>
  <c r="A751" i="1"/>
  <c r="C751" i="1" s="1"/>
  <c r="A752" i="1"/>
  <c r="C752" i="1" s="1"/>
  <c r="A753" i="1"/>
  <c r="C753" i="1" s="1"/>
  <c r="A754" i="1"/>
  <c r="C754" i="1" s="1"/>
  <c r="A755" i="1"/>
  <c r="C755" i="1" s="1"/>
  <c r="A756" i="1"/>
  <c r="C756" i="1" s="1"/>
  <c r="A757" i="1"/>
  <c r="C757" i="1" s="1"/>
  <c r="A758" i="1"/>
  <c r="C758" i="1" s="1"/>
  <c r="A759" i="1"/>
  <c r="C759" i="1" s="1"/>
  <c r="A760" i="1"/>
  <c r="C760" i="1" s="1"/>
  <c r="A761" i="1"/>
  <c r="C761" i="1" s="1"/>
  <c r="A762" i="1"/>
  <c r="C762" i="1" s="1"/>
  <c r="A763" i="1"/>
  <c r="C763" i="1" s="1"/>
  <c r="A764" i="1"/>
  <c r="C764" i="1" s="1"/>
  <c r="A765" i="1"/>
  <c r="C765" i="1" s="1"/>
  <c r="A766" i="1"/>
  <c r="C766" i="1" s="1"/>
  <c r="A767" i="1"/>
  <c r="C767" i="1" s="1"/>
  <c r="A768" i="1"/>
  <c r="C768" i="1" s="1"/>
  <c r="A769" i="1"/>
  <c r="C769" i="1" s="1"/>
  <c r="A770" i="1"/>
  <c r="C770" i="1" s="1"/>
  <c r="A771" i="1"/>
  <c r="C771" i="1" s="1"/>
  <c r="A772" i="1"/>
  <c r="C772" i="1" s="1"/>
  <c r="A773" i="1"/>
  <c r="C773" i="1" s="1"/>
  <c r="A774" i="1"/>
  <c r="C774" i="1" s="1"/>
  <c r="A775" i="1"/>
  <c r="C775" i="1" s="1"/>
  <c r="A776" i="1"/>
  <c r="C776" i="1" s="1"/>
  <c r="A777" i="1"/>
  <c r="C777" i="1" s="1"/>
  <c r="A778" i="1"/>
  <c r="C778" i="1" s="1"/>
  <c r="A779" i="1"/>
  <c r="C779" i="1" s="1"/>
  <c r="A780" i="1"/>
  <c r="C780" i="1" s="1"/>
  <c r="A781" i="1"/>
  <c r="C781" i="1" s="1"/>
  <c r="A782" i="1"/>
  <c r="C782" i="1" s="1"/>
  <c r="A783" i="1"/>
  <c r="C783" i="1" s="1"/>
  <c r="A784" i="1"/>
  <c r="C784" i="1" s="1"/>
  <c r="A785" i="1"/>
  <c r="C785" i="1" s="1"/>
  <c r="A786" i="1"/>
  <c r="C786" i="1" s="1"/>
  <c r="A787" i="1"/>
  <c r="C787" i="1" s="1"/>
  <c r="A788" i="1"/>
  <c r="C788" i="1" s="1"/>
  <c r="A789" i="1"/>
  <c r="C789" i="1" s="1"/>
  <c r="A790" i="1"/>
  <c r="C790" i="1" s="1"/>
  <c r="A791" i="1"/>
  <c r="C791" i="1" s="1"/>
  <c r="A792" i="1"/>
  <c r="C792" i="1" s="1"/>
  <c r="A793" i="1"/>
  <c r="C793" i="1" s="1"/>
  <c r="A794" i="1"/>
  <c r="C794" i="1" s="1"/>
  <c r="A795" i="1"/>
  <c r="C795" i="1" s="1"/>
  <c r="A796" i="1"/>
  <c r="C796" i="1" s="1"/>
  <c r="A797" i="1"/>
  <c r="C797" i="1" s="1"/>
  <c r="A798" i="1"/>
  <c r="C798" i="1" s="1"/>
  <c r="A799" i="1"/>
  <c r="C799" i="1" s="1"/>
  <c r="A800" i="1"/>
  <c r="C800" i="1" s="1"/>
  <c r="A801" i="1"/>
  <c r="C801" i="1" s="1"/>
  <c r="A802" i="1"/>
  <c r="C802" i="1" s="1"/>
  <c r="A803" i="1"/>
  <c r="C803" i="1" s="1"/>
  <c r="A804" i="1"/>
  <c r="C804" i="1" s="1"/>
  <c r="A805" i="1"/>
  <c r="C805" i="1" s="1"/>
  <c r="A806" i="1"/>
  <c r="C806" i="1" s="1"/>
  <c r="A807" i="1"/>
  <c r="C807" i="1" s="1"/>
  <c r="A808" i="1"/>
  <c r="C808" i="1" s="1"/>
  <c r="A809" i="1"/>
  <c r="C809" i="1" s="1"/>
  <c r="A810" i="1"/>
  <c r="C810" i="1" s="1"/>
  <c r="A811" i="1"/>
  <c r="C811" i="1" s="1"/>
  <c r="A812" i="1"/>
  <c r="C812" i="1" s="1"/>
  <c r="A813" i="1"/>
  <c r="C813" i="1" s="1"/>
  <c r="A814" i="1"/>
  <c r="C814" i="1" s="1"/>
  <c r="A815" i="1"/>
  <c r="C815" i="1" s="1"/>
  <c r="A816" i="1"/>
  <c r="C816" i="1" s="1"/>
  <c r="A817" i="1"/>
  <c r="C817" i="1" s="1"/>
  <c r="A818" i="1"/>
  <c r="C818" i="1" s="1"/>
  <c r="A819" i="1"/>
  <c r="C819" i="1" s="1"/>
  <c r="A820" i="1"/>
  <c r="C820" i="1" s="1"/>
  <c r="A821" i="1"/>
  <c r="C821" i="1" s="1"/>
  <c r="A822" i="1"/>
  <c r="C822" i="1" s="1"/>
  <c r="A823" i="1"/>
  <c r="C823" i="1" s="1"/>
  <c r="A824" i="1"/>
  <c r="C824" i="1" s="1"/>
  <c r="A825" i="1"/>
  <c r="C825" i="1" s="1"/>
  <c r="A826" i="1"/>
  <c r="C826" i="1" s="1"/>
  <c r="A827" i="1"/>
  <c r="C827" i="1" s="1"/>
  <c r="A828" i="1"/>
  <c r="C828" i="1" s="1"/>
  <c r="A829" i="1"/>
  <c r="C829" i="1" s="1"/>
  <c r="A830" i="1"/>
  <c r="C830" i="1" s="1"/>
  <c r="A831" i="1"/>
  <c r="C831" i="1" s="1"/>
  <c r="A832" i="1"/>
  <c r="C832" i="1" s="1"/>
  <c r="A833" i="1"/>
  <c r="C833" i="1" s="1"/>
  <c r="A834" i="1"/>
  <c r="C834" i="1" s="1"/>
  <c r="A835" i="1"/>
  <c r="C835" i="1" s="1"/>
  <c r="A836" i="1"/>
  <c r="C836" i="1" s="1"/>
  <c r="A837" i="1"/>
  <c r="C837" i="1" s="1"/>
  <c r="A838" i="1"/>
  <c r="C838" i="1" s="1"/>
  <c r="A839" i="1"/>
  <c r="C839" i="1" s="1"/>
  <c r="A840" i="1"/>
  <c r="C840" i="1" s="1"/>
  <c r="A841" i="1"/>
  <c r="C841" i="1" s="1"/>
  <c r="A842" i="1"/>
  <c r="C842" i="1" s="1"/>
  <c r="A843" i="1"/>
  <c r="C843" i="1" s="1"/>
  <c r="A844" i="1"/>
  <c r="C844" i="1" s="1"/>
  <c r="A845" i="1"/>
  <c r="C845" i="1" s="1"/>
  <c r="A846" i="1"/>
  <c r="C846" i="1" s="1"/>
  <c r="A847" i="1"/>
  <c r="C847" i="1" s="1"/>
  <c r="A848" i="1"/>
  <c r="C848" i="1" s="1"/>
  <c r="A849" i="1"/>
  <c r="C849" i="1" s="1"/>
  <c r="A850" i="1"/>
  <c r="C850" i="1" s="1"/>
  <c r="A851" i="1"/>
  <c r="C851" i="1" s="1"/>
  <c r="A852" i="1"/>
  <c r="C852" i="1" s="1"/>
  <c r="A853" i="1"/>
  <c r="C853" i="1" s="1"/>
  <c r="A854" i="1"/>
  <c r="C854" i="1" s="1"/>
  <c r="A855" i="1"/>
  <c r="C855" i="1" s="1"/>
  <c r="A856" i="1"/>
  <c r="C856" i="1" s="1"/>
  <c r="A857" i="1"/>
  <c r="C857" i="1" s="1"/>
  <c r="A858" i="1"/>
  <c r="C858" i="1" s="1"/>
  <c r="A859" i="1"/>
  <c r="C859" i="1" s="1"/>
  <c r="A860" i="1"/>
  <c r="C860" i="1" s="1"/>
  <c r="A861" i="1"/>
  <c r="C861" i="1" s="1"/>
  <c r="A862" i="1"/>
  <c r="C862" i="1" s="1"/>
  <c r="A863" i="1"/>
  <c r="C863" i="1" s="1"/>
  <c r="A864" i="1"/>
  <c r="C864" i="1" s="1"/>
  <c r="A865" i="1"/>
  <c r="C865" i="1" s="1"/>
  <c r="A866" i="1"/>
  <c r="C866" i="1" s="1"/>
  <c r="A867" i="1"/>
  <c r="C867" i="1" s="1"/>
  <c r="A868" i="1"/>
  <c r="C868" i="1" s="1"/>
  <c r="A869" i="1"/>
  <c r="C869" i="1" s="1"/>
  <c r="A870" i="1"/>
  <c r="C870" i="1" s="1"/>
  <c r="A871" i="1"/>
  <c r="C871" i="1" s="1"/>
  <c r="A872" i="1"/>
  <c r="C872" i="1" s="1"/>
  <c r="A873" i="1"/>
  <c r="C873" i="1" s="1"/>
  <c r="A874" i="1"/>
  <c r="C874" i="1" s="1"/>
  <c r="A875" i="1"/>
  <c r="C875" i="1" s="1"/>
  <c r="A876" i="1"/>
  <c r="C876" i="1" s="1"/>
  <c r="A877" i="1"/>
  <c r="C877" i="1" s="1"/>
  <c r="A878" i="1"/>
  <c r="C878" i="1" s="1"/>
  <c r="A879" i="1"/>
  <c r="C879" i="1" s="1"/>
  <c r="A880" i="1"/>
  <c r="C880" i="1" s="1"/>
  <c r="A881" i="1"/>
  <c r="C881" i="1" s="1"/>
  <c r="A882" i="1"/>
  <c r="C882" i="1" s="1"/>
  <c r="A883" i="1"/>
  <c r="C883" i="1" s="1"/>
  <c r="A884" i="1"/>
  <c r="C884" i="1" s="1"/>
  <c r="A885" i="1"/>
  <c r="C885" i="1" s="1"/>
  <c r="A886" i="1"/>
  <c r="C886" i="1" s="1"/>
  <c r="A887" i="1"/>
  <c r="C887" i="1" s="1"/>
  <c r="A888" i="1"/>
  <c r="C888" i="1" s="1"/>
  <c r="A889" i="1"/>
  <c r="C889" i="1" s="1"/>
  <c r="A890" i="1"/>
  <c r="C890" i="1" s="1"/>
  <c r="A891" i="1"/>
  <c r="C891" i="1" s="1"/>
  <c r="A892" i="1"/>
  <c r="C892" i="1" s="1"/>
  <c r="A893" i="1"/>
  <c r="C893" i="1" s="1"/>
  <c r="A894" i="1"/>
  <c r="C894" i="1" s="1"/>
  <c r="A895" i="1"/>
  <c r="C895" i="1" s="1"/>
  <c r="A896" i="1"/>
  <c r="C896" i="1" s="1"/>
  <c r="A897" i="1"/>
  <c r="C897" i="1" s="1"/>
  <c r="A898" i="1"/>
  <c r="C898" i="1" s="1"/>
  <c r="A899" i="1"/>
  <c r="C899" i="1" s="1"/>
  <c r="A900" i="1"/>
  <c r="C900" i="1" s="1"/>
  <c r="A901" i="1"/>
  <c r="C901" i="1" s="1"/>
  <c r="A902" i="1"/>
  <c r="C902" i="1" s="1"/>
  <c r="A903" i="1"/>
  <c r="C903" i="1" s="1"/>
  <c r="A904" i="1"/>
  <c r="C904" i="1" s="1"/>
  <c r="A905" i="1"/>
  <c r="C905" i="1" s="1"/>
  <c r="A906" i="1"/>
  <c r="C906" i="1" s="1"/>
  <c r="A907" i="1"/>
  <c r="C907" i="1" s="1"/>
  <c r="A908" i="1"/>
  <c r="C908" i="1" s="1"/>
  <c r="A909" i="1"/>
  <c r="C909" i="1" s="1"/>
  <c r="A910" i="1"/>
  <c r="C910" i="1" s="1"/>
  <c r="A911" i="1"/>
  <c r="C911" i="1" s="1"/>
  <c r="A912" i="1"/>
  <c r="C912" i="1" s="1"/>
  <c r="A913" i="1"/>
  <c r="C913" i="1" s="1"/>
  <c r="A914" i="1"/>
  <c r="C914" i="1" s="1"/>
  <c r="A915" i="1"/>
  <c r="C915" i="1" s="1"/>
  <c r="A916" i="1"/>
  <c r="C916" i="1" s="1"/>
  <c r="A917" i="1"/>
  <c r="C917" i="1" s="1"/>
  <c r="A918" i="1"/>
  <c r="C918" i="1" s="1"/>
  <c r="A919" i="1"/>
  <c r="C919" i="1" s="1"/>
  <c r="A920" i="1"/>
  <c r="C920" i="1" s="1"/>
  <c r="A921" i="1"/>
  <c r="C921" i="1" s="1"/>
  <c r="A922" i="1"/>
  <c r="C922" i="1" s="1"/>
  <c r="A923" i="1"/>
  <c r="C923" i="1" s="1"/>
  <c r="A924" i="1"/>
  <c r="C924" i="1" s="1"/>
  <c r="A925" i="1"/>
  <c r="C925" i="1" s="1"/>
  <c r="A926" i="1"/>
  <c r="C926" i="1" s="1"/>
  <c r="A927" i="1"/>
  <c r="C927" i="1" s="1"/>
  <c r="A928" i="1"/>
  <c r="C928" i="1" s="1"/>
  <c r="A929" i="1"/>
  <c r="C929" i="1" s="1"/>
  <c r="A930" i="1"/>
  <c r="C930" i="1" s="1"/>
  <c r="A931" i="1"/>
  <c r="C931" i="1" s="1"/>
  <c r="A932" i="1"/>
  <c r="C932" i="1" s="1"/>
  <c r="A933" i="1"/>
  <c r="C933" i="1" s="1"/>
  <c r="A934" i="1"/>
  <c r="C934" i="1" s="1"/>
  <c r="A935" i="1"/>
  <c r="C935" i="1" s="1"/>
  <c r="A936" i="1"/>
  <c r="C936" i="1" s="1"/>
  <c r="A937" i="1"/>
  <c r="C937" i="1" s="1"/>
  <c r="A938" i="1"/>
  <c r="C938" i="1" s="1"/>
  <c r="A939" i="1"/>
  <c r="C939" i="1" s="1"/>
  <c r="A940" i="1"/>
  <c r="C940" i="1" s="1"/>
  <c r="A941" i="1"/>
  <c r="C941" i="1" s="1"/>
  <c r="A942" i="1"/>
  <c r="C942" i="1" s="1"/>
  <c r="A943" i="1"/>
  <c r="C943" i="1" s="1"/>
  <c r="A944" i="1"/>
  <c r="C944" i="1" s="1"/>
  <c r="A945" i="1"/>
  <c r="C945" i="1" s="1"/>
  <c r="A946" i="1"/>
  <c r="C946" i="1" s="1"/>
  <c r="A947" i="1"/>
  <c r="C947" i="1" s="1"/>
  <c r="A948" i="1"/>
  <c r="C948" i="1" s="1"/>
  <c r="A949" i="1"/>
  <c r="C949" i="1" s="1"/>
  <c r="A950" i="1"/>
  <c r="C950" i="1" s="1"/>
  <c r="A951" i="1"/>
  <c r="C951" i="1" s="1"/>
  <c r="A952" i="1"/>
  <c r="C952" i="1" s="1"/>
  <c r="A953" i="1"/>
  <c r="C953" i="1" s="1"/>
  <c r="A954" i="1"/>
  <c r="C954" i="1" s="1"/>
  <c r="A955" i="1"/>
  <c r="C955" i="1" s="1"/>
  <c r="A956" i="1"/>
  <c r="C956" i="1" s="1"/>
  <c r="A957" i="1"/>
  <c r="C957" i="1" s="1"/>
  <c r="A958" i="1"/>
  <c r="C958" i="1" s="1"/>
  <c r="A959" i="1"/>
  <c r="C959" i="1" s="1"/>
  <c r="A960" i="1"/>
  <c r="C960" i="1" s="1"/>
  <c r="A961" i="1"/>
  <c r="C961" i="1" s="1"/>
  <c r="A962" i="1"/>
  <c r="C962" i="1" s="1"/>
  <c r="A963" i="1"/>
  <c r="C963" i="1" s="1"/>
  <c r="A964" i="1"/>
  <c r="C964" i="1" s="1"/>
  <c r="A965" i="1"/>
  <c r="C965" i="1" s="1"/>
  <c r="A966" i="1"/>
  <c r="C966" i="1" s="1"/>
  <c r="A967" i="1"/>
  <c r="C967" i="1" s="1"/>
  <c r="A968" i="1"/>
  <c r="C968" i="1" s="1"/>
  <c r="A969" i="1"/>
  <c r="C969" i="1" s="1"/>
  <c r="A970" i="1"/>
  <c r="C970" i="1" s="1"/>
  <c r="A971" i="1"/>
  <c r="C971" i="1" s="1"/>
  <c r="A972" i="1"/>
  <c r="C972" i="1" s="1"/>
  <c r="A973" i="1"/>
  <c r="C973" i="1" s="1"/>
  <c r="A974" i="1"/>
  <c r="C974" i="1" s="1"/>
  <c r="A975" i="1"/>
  <c r="C975" i="1" s="1"/>
  <c r="A976" i="1"/>
  <c r="C976" i="1" s="1"/>
  <c r="A977" i="1"/>
  <c r="C977" i="1" s="1"/>
  <c r="A978" i="1"/>
  <c r="C978" i="1" s="1"/>
  <c r="A979" i="1"/>
  <c r="C979" i="1" s="1"/>
  <c r="A980" i="1"/>
  <c r="C980" i="1" s="1"/>
  <c r="A981" i="1"/>
  <c r="C981" i="1" s="1"/>
  <c r="A982" i="1"/>
  <c r="C982" i="1" s="1"/>
  <c r="A983" i="1"/>
  <c r="C983" i="1" s="1"/>
  <c r="A984" i="1"/>
  <c r="C984" i="1" s="1"/>
  <c r="A985" i="1"/>
  <c r="C985" i="1" s="1"/>
  <c r="A986" i="1"/>
  <c r="C986" i="1" s="1"/>
  <c r="A987" i="1"/>
  <c r="C987" i="1" s="1"/>
  <c r="A988" i="1"/>
  <c r="C988" i="1" s="1"/>
  <c r="A989" i="1"/>
  <c r="C989" i="1" s="1"/>
  <c r="A990" i="1"/>
  <c r="C990" i="1" s="1"/>
  <c r="A991" i="1"/>
  <c r="C991" i="1" s="1"/>
  <c r="A992" i="1"/>
  <c r="C992" i="1" s="1"/>
  <c r="A993" i="1"/>
  <c r="C993" i="1" s="1"/>
  <c r="A994" i="1"/>
  <c r="C994" i="1" s="1"/>
  <c r="A995" i="1"/>
  <c r="C995" i="1" s="1"/>
  <c r="A996" i="1"/>
  <c r="C996" i="1" s="1"/>
  <c r="A997" i="1"/>
  <c r="C997" i="1" s="1"/>
  <c r="A998" i="1"/>
  <c r="C998" i="1" s="1"/>
  <c r="A999" i="1"/>
  <c r="C999" i="1" s="1"/>
  <c r="A1000" i="1"/>
  <c r="C1000" i="1" s="1"/>
  <c r="A1001" i="1"/>
  <c r="C1001" i="1" s="1"/>
  <c r="A1002" i="1"/>
  <c r="C1002" i="1" s="1"/>
  <c r="A1003" i="1"/>
  <c r="C1003" i="1" s="1"/>
  <c r="A1004" i="1"/>
  <c r="C1004" i="1" s="1"/>
  <c r="A1005" i="1"/>
  <c r="C1005" i="1" s="1"/>
  <c r="A1006" i="1"/>
  <c r="C1006" i="1" s="1"/>
  <c r="A1007" i="1"/>
  <c r="C1007" i="1" s="1"/>
  <c r="A1008" i="1"/>
  <c r="C1008" i="1" s="1"/>
  <c r="A1009" i="1"/>
  <c r="C1009" i="1" s="1"/>
  <c r="A1010" i="1"/>
  <c r="C1010" i="1" s="1"/>
  <c r="A1011" i="1"/>
  <c r="C1011" i="1" s="1"/>
  <c r="A1012" i="1"/>
  <c r="C1012" i="1" s="1"/>
  <c r="A1013" i="1"/>
  <c r="C1013" i="1" s="1"/>
  <c r="A1014" i="1"/>
  <c r="C1014" i="1" s="1"/>
  <c r="A1015" i="1"/>
  <c r="C1015" i="1" s="1"/>
  <c r="A1016" i="1"/>
  <c r="C1016" i="1" s="1"/>
  <c r="A1017" i="1"/>
  <c r="C1017" i="1" s="1"/>
  <c r="A1018" i="1"/>
  <c r="C1018" i="1" s="1"/>
  <c r="A1019" i="1"/>
  <c r="C1019" i="1" s="1"/>
  <c r="A1020" i="1"/>
  <c r="C1020" i="1" s="1"/>
  <c r="A1021" i="1"/>
  <c r="C1021" i="1" s="1"/>
  <c r="A1022" i="1"/>
  <c r="C1022" i="1" s="1"/>
  <c r="A1023" i="1"/>
  <c r="C1023" i="1" s="1"/>
  <c r="A1024" i="1"/>
  <c r="C1024" i="1" s="1"/>
  <c r="A1025" i="1"/>
  <c r="C1025" i="1" s="1"/>
  <c r="A1026" i="1"/>
  <c r="C1026" i="1" s="1"/>
  <c r="A1027" i="1"/>
  <c r="C1027" i="1" s="1"/>
  <c r="A1028" i="1"/>
  <c r="C1028" i="1" s="1"/>
  <c r="A1029" i="1"/>
  <c r="C1029" i="1" s="1"/>
  <c r="A1030" i="1"/>
  <c r="C1030" i="1" s="1"/>
  <c r="A1031" i="1"/>
  <c r="C1031" i="1" s="1"/>
  <c r="A1032" i="1"/>
  <c r="C1032" i="1" s="1"/>
  <c r="A1033" i="1"/>
  <c r="C1033" i="1" s="1"/>
  <c r="A1034" i="1"/>
  <c r="C1034" i="1" s="1"/>
  <c r="A1035" i="1"/>
  <c r="C1035" i="1" s="1"/>
  <c r="A1036" i="1"/>
  <c r="C1036" i="1" s="1"/>
  <c r="A1037" i="1"/>
  <c r="C1037" i="1" s="1"/>
  <c r="A1038" i="1"/>
  <c r="C1038" i="1" s="1"/>
  <c r="A1039" i="1"/>
  <c r="C1039" i="1" s="1"/>
  <c r="A1040" i="1"/>
  <c r="C1040" i="1" s="1"/>
  <c r="A1041" i="1"/>
  <c r="C1041" i="1" s="1"/>
  <c r="A1042" i="1"/>
  <c r="C1042" i="1" s="1"/>
  <c r="A1043" i="1"/>
  <c r="C1043" i="1" s="1"/>
  <c r="A1044" i="1"/>
  <c r="C1044" i="1" s="1"/>
  <c r="A1045" i="1"/>
  <c r="C1045" i="1" s="1"/>
  <c r="A1046" i="1"/>
  <c r="C1046" i="1" s="1"/>
  <c r="A1047" i="1"/>
  <c r="C1047" i="1" s="1"/>
  <c r="A1048" i="1"/>
  <c r="C1048" i="1" s="1"/>
  <c r="A1049" i="1"/>
  <c r="C1049" i="1" s="1"/>
  <c r="A1050" i="1"/>
  <c r="C1050" i="1" s="1"/>
  <c r="A1051" i="1"/>
  <c r="C1051" i="1" s="1"/>
  <c r="A1052" i="1"/>
  <c r="C1052" i="1" s="1"/>
  <c r="A1053" i="1"/>
  <c r="C1053" i="1" s="1"/>
  <c r="A1054" i="1"/>
  <c r="C1054" i="1" s="1"/>
  <c r="A1055" i="1"/>
  <c r="C1055" i="1" s="1"/>
  <c r="A1056" i="1"/>
  <c r="C1056" i="1" s="1"/>
  <c r="A1057" i="1"/>
  <c r="C1057" i="1" s="1"/>
  <c r="A1058" i="1"/>
  <c r="C1058" i="1" s="1"/>
  <c r="A1059" i="1"/>
  <c r="C1059" i="1" s="1"/>
  <c r="A1060" i="1"/>
  <c r="C1060" i="1" s="1"/>
  <c r="A1061" i="1"/>
  <c r="C1061" i="1" s="1"/>
  <c r="A1062" i="1"/>
  <c r="C1062" i="1" s="1"/>
  <c r="A1063" i="1"/>
  <c r="C1063" i="1" s="1"/>
  <c r="A1064" i="1"/>
  <c r="C1064" i="1" s="1"/>
  <c r="A1065" i="1"/>
  <c r="C1065" i="1" s="1"/>
  <c r="A1066" i="1"/>
  <c r="C1066" i="1" s="1"/>
  <c r="A1067" i="1"/>
  <c r="C1067" i="1" s="1"/>
  <c r="A1068" i="1"/>
  <c r="C1068" i="1" s="1"/>
  <c r="A1069" i="1"/>
  <c r="C1069" i="1" s="1"/>
  <c r="A1070" i="1"/>
  <c r="C1070" i="1" s="1"/>
  <c r="A1071" i="1"/>
  <c r="C1071" i="1" s="1"/>
  <c r="A1072" i="1"/>
  <c r="C1072" i="1" s="1"/>
  <c r="A1073" i="1"/>
  <c r="C1073" i="1" s="1"/>
  <c r="A1074" i="1"/>
  <c r="C1074" i="1" s="1"/>
  <c r="A1075" i="1"/>
  <c r="C1075" i="1" s="1"/>
  <c r="A1076" i="1"/>
  <c r="C1076" i="1" s="1"/>
  <c r="A1077" i="1"/>
  <c r="C1077" i="1" s="1"/>
  <c r="A1078" i="1"/>
  <c r="C1078" i="1" s="1"/>
  <c r="A1079" i="1"/>
  <c r="C1079" i="1" s="1"/>
  <c r="A1080" i="1"/>
  <c r="C1080" i="1" s="1"/>
  <c r="A1081" i="1"/>
  <c r="C1081" i="1" s="1"/>
  <c r="A1082" i="1"/>
  <c r="C1082" i="1" s="1"/>
  <c r="A1083" i="1"/>
  <c r="C1083" i="1" s="1"/>
  <c r="A1084" i="1"/>
  <c r="C1084" i="1" s="1"/>
  <c r="A1085" i="1"/>
  <c r="C1085" i="1" s="1"/>
  <c r="A1086" i="1"/>
  <c r="C1086" i="1" s="1"/>
  <c r="A1087" i="1"/>
  <c r="C1087" i="1" s="1"/>
  <c r="A1088" i="1"/>
  <c r="C1088" i="1" s="1"/>
  <c r="A1089" i="1"/>
  <c r="C1089" i="1" s="1"/>
  <c r="A1090" i="1"/>
  <c r="C1090" i="1" s="1"/>
  <c r="A1091" i="1"/>
  <c r="C1091" i="1" s="1"/>
  <c r="A1092" i="1"/>
  <c r="C1092" i="1" s="1"/>
  <c r="A1093" i="1"/>
  <c r="C1093" i="1" s="1"/>
  <c r="A1094" i="1"/>
  <c r="C1094" i="1" s="1"/>
  <c r="A1095" i="1"/>
  <c r="C1095" i="1" s="1"/>
  <c r="A1096" i="1"/>
  <c r="C1096" i="1" s="1"/>
  <c r="A1097" i="1"/>
  <c r="C1097" i="1" s="1"/>
  <c r="A1098" i="1"/>
  <c r="C1098" i="1" s="1"/>
  <c r="A1099" i="1"/>
  <c r="C1099" i="1" s="1"/>
  <c r="A1100" i="1"/>
  <c r="C1100" i="1" s="1"/>
  <c r="A1101" i="1"/>
  <c r="C1101" i="1" s="1"/>
  <c r="A1102" i="1"/>
  <c r="C1102" i="1" s="1"/>
  <c r="A1103" i="1"/>
  <c r="C1103" i="1" s="1"/>
  <c r="A1104" i="1"/>
  <c r="C1104" i="1" s="1"/>
  <c r="A1105" i="1"/>
  <c r="C1105" i="1" s="1"/>
  <c r="A1106" i="1"/>
  <c r="C1106" i="1" s="1"/>
  <c r="A1107" i="1"/>
  <c r="C1107" i="1" s="1"/>
  <c r="A1108" i="1"/>
  <c r="C1108" i="1" s="1"/>
  <c r="A1109" i="1"/>
  <c r="C1109" i="1" s="1"/>
  <c r="A1110" i="1"/>
  <c r="C1110" i="1" s="1"/>
  <c r="A1111" i="1"/>
  <c r="C1111" i="1" s="1"/>
  <c r="A1112" i="1"/>
  <c r="C1112" i="1" s="1"/>
  <c r="A1113" i="1"/>
  <c r="C1113" i="1" s="1"/>
  <c r="A1114" i="1"/>
  <c r="C1114" i="1" s="1"/>
  <c r="A1115" i="1"/>
  <c r="C1115" i="1" s="1"/>
  <c r="A1116" i="1"/>
  <c r="C1116" i="1" s="1"/>
  <c r="A1117" i="1"/>
  <c r="C1117" i="1" s="1"/>
  <c r="A1118" i="1"/>
  <c r="C1118" i="1" s="1"/>
  <c r="A1119" i="1"/>
  <c r="C1119" i="1" s="1"/>
  <c r="A1120" i="1"/>
  <c r="C1120" i="1" s="1"/>
  <c r="A1121" i="1"/>
  <c r="C1121" i="1" s="1"/>
  <c r="A1122" i="1"/>
  <c r="C1122" i="1" s="1"/>
  <c r="A1123" i="1"/>
  <c r="C1123" i="1" s="1"/>
  <c r="A1124" i="1"/>
  <c r="C1124" i="1" s="1"/>
  <c r="A1125" i="1"/>
  <c r="C1125" i="1" s="1"/>
  <c r="A1126" i="1"/>
  <c r="C1126" i="1" s="1"/>
  <c r="A1127" i="1"/>
  <c r="C1127" i="1" s="1"/>
  <c r="A1128" i="1"/>
  <c r="C1128" i="1" s="1"/>
  <c r="A1129" i="1"/>
  <c r="C1129" i="1" s="1"/>
  <c r="A1130" i="1"/>
  <c r="C1130" i="1" s="1"/>
  <c r="A1131" i="1"/>
  <c r="C1131" i="1" s="1"/>
  <c r="A1132" i="1"/>
  <c r="C1132" i="1" s="1"/>
  <c r="A1133" i="1"/>
  <c r="C1133" i="1" s="1"/>
  <c r="A1134" i="1"/>
  <c r="C1134" i="1" s="1"/>
  <c r="A1135" i="1"/>
  <c r="C1135" i="1" s="1"/>
  <c r="A1136" i="1"/>
  <c r="C1136" i="1" s="1"/>
  <c r="A1137" i="1"/>
  <c r="C1137" i="1" s="1"/>
  <c r="A1138" i="1"/>
  <c r="C1138" i="1" s="1"/>
  <c r="A1139" i="1"/>
  <c r="C1139" i="1" s="1"/>
  <c r="A1140" i="1"/>
  <c r="C1140" i="1" s="1"/>
  <c r="A1141" i="1"/>
  <c r="C1141" i="1" s="1"/>
  <c r="A1142" i="1"/>
  <c r="C1142" i="1" s="1"/>
  <c r="A1143" i="1"/>
  <c r="C1143" i="1" s="1"/>
  <c r="A1144" i="1"/>
  <c r="C1144" i="1" s="1"/>
  <c r="A1145" i="1"/>
  <c r="C1145" i="1" s="1"/>
  <c r="A1146" i="1"/>
  <c r="C1146" i="1" s="1"/>
  <c r="A1147" i="1"/>
  <c r="C1147" i="1" s="1"/>
  <c r="A1148" i="1"/>
  <c r="C1148" i="1" s="1"/>
  <c r="A1149" i="1"/>
  <c r="C1149" i="1" s="1"/>
  <c r="A1150" i="1"/>
  <c r="C1150" i="1" s="1"/>
  <c r="A1151" i="1"/>
  <c r="C1151" i="1" s="1"/>
  <c r="A1152" i="1"/>
  <c r="C1152" i="1" s="1"/>
  <c r="A1153" i="1"/>
  <c r="C1153" i="1" s="1"/>
  <c r="A1154" i="1"/>
  <c r="C1154" i="1" s="1"/>
  <c r="A1155" i="1"/>
  <c r="C1155" i="1" s="1"/>
  <c r="A1156" i="1"/>
  <c r="C1156" i="1" s="1"/>
  <c r="A1157" i="1"/>
  <c r="C1157" i="1" s="1"/>
  <c r="A1158" i="1"/>
  <c r="C1158" i="1" s="1"/>
  <c r="A1159" i="1"/>
  <c r="C1159" i="1" s="1"/>
  <c r="A1160" i="1"/>
  <c r="C1160" i="1" s="1"/>
  <c r="A1161" i="1"/>
  <c r="C1161" i="1" s="1"/>
  <c r="A1162" i="1"/>
  <c r="C1162" i="1" s="1"/>
  <c r="A1163" i="1"/>
  <c r="C1163" i="1" s="1"/>
  <c r="A1164" i="1"/>
  <c r="C1164" i="1" s="1"/>
  <c r="A1165" i="1"/>
  <c r="C1165" i="1" s="1"/>
  <c r="A1166" i="1"/>
  <c r="C1166" i="1" s="1"/>
  <c r="A1167" i="1"/>
  <c r="C1167" i="1" s="1"/>
  <c r="A1168" i="1"/>
  <c r="C1168" i="1" s="1"/>
  <c r="A1169" i="1"/>
  <c r="C1169" i="1" s="1"/>
  <c r="A1170" i="1"/>
  <c r="C1170" i="1" s="1"/>
  <c r="A1171" i="1"/>
  <c r="C1171" i="1" s="1"/>
  <c r="A1172" i="1"/>
  <c r="C1172" i="1" s="1"/>
  <c r="A1173" i="1"/>
  <c r="C1173" i="1" s="1"/>
  <c r="A1174" i="1"/>
  <c r="C1174" i="1" s="1"/>
  <c r="A1175" i="1"/>
  <c r="C1175" i="1" s="1"/>
  <c r="A1176" i="1"/>
  <c r="C1176" i="1" s="1"/>
  <c r="A1177" i="1"/>
  <c r="C1177" i="1" s="1"/>
  <c r="A1178" i="1"/>
  <c r="C1178" i="1" s="1"/>
  <c r="A1179" i="1"/>
  <c r="C1179" i="1" s="1"/>
  <c r="A1180" i="1"/>
  <c r="C1180" i="1" s="1"/>
  <c r="A1181" i="1"/>
  <c r="C1181" i="1" s="1"/>
  <c r="A1182" i="1"/>
  <c r="C1182" i="1" s="1"/>
  <c r="A1183" i="1"/>
  <c r="C1183" i="1" s="1"/>
  <c r="A1184" i="1"/>
  <c r="C1184" i="1" s="1"/>
  <c r="A1185" i="1"/>
  <c r="C1185" i="1" s="1"/>
  <c r="A1186" i="1"/>
  <c r="C1186" i="1" s="1"/>
  <c r="A1187" i="1"/>
  <c r="C1187" i="1" s="1"/>
  <c r="A1188" i="1"/>
  <c r="C1188" i="1" s="1"/>
  <c r="A1189" i="1"/>
  <c r="C1189" i="1" s="1"/>
  <c r="A1190" i="1"/>
  <c r="C1190" i="1" s="1"/>
  <c r="A1191" i="1"/>
  <c r="C1191" i="1" s="1"/>
  <c r="A1192" i="1"/>
  <c r="C1192" i="1" s="1"/>
  <c r="A1193" i="1"/>
  <c r="C1193" i="1" s="1"/>
  <c r="A1194" i="1"/>
  <c r="C1194" i="1" s="1"/>
  <c r="A1195" i="1"/>
  <c r="C1195" i="1" s="1"/>
  <c r="A1196" i="1"/>
  <c r="C1196" i="1" s="1"/>
  <c r="A1197" i="1"/>
  <c r="C1197" i="1" s="1"/>
  <c r="A1198" i="1"/>
  <c r="C1198" i="1" s="1"/>
  <c r="A1199" i="1"/>
  <c r="C1199" i="1" s="1"/>
  <c r="A1200" i="1"/>
  <c r="C1200" i="1" s="1"/>
  <c r="A1201" i="1"/>
  <c r="C1201" i="1" s="1"/>
  <c r="A1202" i="1"/>
  <c r="C1202" i="1" s="1"/>
  <c r="A1203" i="1"/>
  <c r="C1203" i="1" s="1"/>
  <c r="A1204" i="1"/>
  <c r="C1204" i="1" s="1"/>
  <c r="A1205" i="1"/>
  <c r="C1205" i="1" s="1"/>
  <c r="A1206" i="1"/>
  <c r="C1206" i="1" s="1"/>
  <c r="A1207" i="1"/>
  <c r="C1207" i="1" s="1"/>
  <c r="A1208" i="1"/>
  <c r="C1208" i="1" s="1"/>
  <c r="A1209" i="1"/>
  <c r="C1209" i="1" s="1"/>
  <c r="A1210" i="1"/>
  <c r="C1210" i="1" s="1"/>
  <c r="A1211" i="1"/>
  <c r="C1211" i="1" s="1"/>
  <c r="A1212" i="1"/>
  <c r="C1212" i="1" s="1"/>
  <c r="A1213" i="1"/>
  <c r="C1213" i="1" s="1"/>
  <c r="A1214" i="1"/>
  <c r="C1214" i="1" s="1"/>
  <c r="A1215" i="1"/>
  <c r="C1215" i="1" s="1"/>
  <c r="A1216" i="1"/>
  <c r="C1216" i="1" s="1"/>
  <c r="A1217" i="1"/>
  <c r="C1217" i="1" s="1"/>
  <c r="A1218" i="1"/>
  <c r="C1218" i="1" s="1"/>
  <c r="A1219" i="1"/>
  <c r="C1219" i="1" s="1"/>
  <c r="A1220" i="1"/>
  <c r="C1220" i="1" s="1"/>
  <c r="A1221" i="1"/>
  <c r="C1221" i="1" s="1"/>
  <c r="A1222" i="1"/>
  <c r="C1222" i="1" s="1"/>
  <c r="A1223" i="1"/>
  <c r="C1223" i="1" s="1"/>
  <c r="A1224" i="1"/>
  <c r="C1224" i="1" s="1"/>
  <c r="A1225" i="1"/>
  <c r="C1225" i="1" s="1"/>
  <c r="A1226" i="1"/>
  <c r="C1226" i="1" s="1"/>
  <c r="A1227" i="1"/>
  <c r="C1227" i="1" s="1"/>
  <c r="A1228" i="1"/>
  <c r="C1228" i="1" s="1"/>
  <c r="A1229" i="1"/>
  <c r="C1229" i="1" s="1"/>
  <c r="A1230" i="1"/>
  <c r="C1230" i="1" s="1"/>
  <c r="A1231" i="1"/>
  <c r="C1231" i="1" s="1"/>
  <c r="A1232" i="1"/>
  <c r="C1232" i="1" s="1"/>
  <c r="A1233" i="1"/>
  <c r="C1233" i="1" s="1"/>
  <c r="A1234" i="1"/>
  <c r="C1234" i="1" s="1"/>
  <c r="A1235" i="1"/>
  <c r="C1235" i="1" s="1"/>
  <c r="A1236" i="1"/>
  <c r="C1236" i="1" s="1"/>
  <c r="A1237" i="1"/>
  <c r="C1237" i="1" s="1"/>
  <c r="A1238" i="1"/>
  <c r="C1238" i="1" s="1"/>
  <c r="A1239" i="1"/>
  <c r="C1239" i="1" s="1"/>
  <c r="A1240" i="1"/>
  <c r="C1240" i="1" s="1"/>
  <c r="A1241" i="1"/>
  <c r="C1241" i="1" s="1"/>
  <c r="A1242" i="1"/>
  <c r="C1242" i="1" s="1"/>
  <c r="A1243" i="1"/>
  <c r="C1243" i="1" s="1"/>
  <c r="A1244" i="1"/>
  <c r="C1244" i="1" s="1"/>
  <c r="A1245" i="1"/>
  <c r="C1245" i="1" s="1"/>
  <c r="A1246" i="1"/>
  <c r="C1246" i="1" s="1"/>
  <c r="A1247" i="1"/>
  <c r="C1247" i="1" s="1"/>
  <c r="A1248" i="1"/>
  <c r="C1248" i="1" s="1"/>
  <c r="A1249" i="1"/>
  <c r="C1249" i="1" s="1"/>
  <c r="A1250" i="1"/>
  <c r="C1250" i="1" s="1"/>
  <c r="A1251" i="1"/>
  <c r="C1251" i="1" s="1"/>
  <c r="A1252" i="1"/>
  <c r="C1252" i="1" s="1"/>
  <c r="A1253" i="1"/>
  <c r="C1253" i="1" s="1"/>
  <c r="A1254" i="1"/>
  <c r="C1254" i="1" s="1"/>
  <c r="A1255" i="1"/>
  <c r="C1255" i="1" s="1"/>
  <c r="A1256" i="1"/>
  <c r="C1256" i="1" s="1"/>
  <c r="A1257" i="1"/>
  <c r="C1257" i="1" s="1"/>
  <c r="A1258" i="1"/>
  <c r="C1258" i="1" s="1"/>
  <c r="A1259" i="1"/>
  <c r="C1259" i="1" s="1"/>
  <c r="A1260" i="1"/>
  <c r="C1260" i="1" s="1"/>
  <c r="A1261" i="1"/>
  <c r="C1261" i="1" s="1"/>
  <c r="A1262" i="1"/>
  <c r="C1262" i="1" s="1"/>
  <c r="A1263" i="1"/>
  <c r="C1263" i="1" s="1"/>
  <c r="A1264" i="1"/>
  <c r="C1264" i="1" s="1"/>
  <c r="A1265" i="1"/>
  <c r="C1265" i="1" s="1"/>
  <c r="A1266" i="1"/>
  <c r="C1266" i="1" s="1"/>
  <c r="A1267" i="1"/>
  <c r="C1267" i="1" s="1"/>
  <c r="A1268" i="1"/>
  <c r="C1268" i="1" s="1"/>
  <c r="A1269" i="1"/>
  <c r="C1269" i="1" s="1"/>
  <c r="A1270" i="1"/>
  <c r="C1270" i="1" s="1"/>
  <c r="A1271" i="1"/>
  <c r="C1271" i="1" s="1"/>
  <c r="A1272" i="1"/>
  <c r="C1272" i="1" s="1"/>
  <c r="A1273" i="1"/>
  <c r="C1273" i="1" s="1"/>
  <c r="A1274" i="1"/>
  <c r="C1274" i="1" s="1"/>
  <c r="A1275" i="1"/>
  <c r="C1275" i="1" s="1"/>
  <c r="A1276" i="1"/>
  <c r="C1276" i="1" s="1"/>
  <c r="A1277" i="1"/>
  <c r="C1277" i="1" s="1"/>
  <c r="A1278" i="1"/>
  <c r="C1278" i="1" s="1"/>
  <c r="A1279" i="1"/>
  <c r="C1279" i="1" s="1"/>
  <c r="A1280" i="1"/>
  <c r="C1280" i="1" s="1"/>
  <c r="A1281" i="1"/>
  <c r="C1281" i="1" s="1"/>
  <c r="A1282" i="1"/>
  <c r="C1282" i="1" s="1"/>
  <c r="A1283" i="1"/>
  <c r="C1283" i="1" s="1"/>
  <c r="A1284" i="1"/>
  <c r="C1284" i="1" s="1"/>
  <c r="A1285" i="1"/>
  <c r="C1285" i="1" s="1"/>
  <c r="A1286" i="1"/>
  <c r="C1286" i="1" s="1"/>
  <c r="A1287" i="1"/>
  <c r="C1287" i="1" s="1"/>
  <c r="A1288" i="1"/>
  <c r="C1288" i="1" s="1"/>
  <c r="A1289" i="1"/>
  <c r="C1289" i="1" s="1"/>
  <c r="A1290" i="1"/>
  <c r="C1290" i="1" s="1"/>
  <c r="A1291" i="1"/>
  <c r="C1291" i="1" s="1"/>
  <c r="A1292" i="1"/>
  <c r="C1292" i="1" s="1"/>
  <c r="A1293" i="1"/>
  <c r="C1293" i="1" s="1"/>
  <c r="A1294" i="1"/>
  <c r="C1294" i="1" s="1"/>
  <c r="A1295" i="1"/>
  <c r="C1295" i="1" s="1"/>
  <c r="A1296" i="1"/>
  <c r="C1296" i="1" s="1"/>
  <c r="A1297" i="1"/>
  <c r="C1297" i="1" s="1"/>
  <c r="A1298" i="1"/>
  <c r="C1298" i="1" s="1"/>
  <c r="A1299" i="1"/>
  <c r="C1299" i="1" s="1"/>
  <c r="A1300" i="1"/>
  <c r="C1300" i="1" s="1"/>
  <c r="A1301" i="1"/>
  <c r="C1301" i="1" s="1"/>
  <c r="A1302" i="1"/>
  <c r="C1302" i="1" s="1"/>
  <c r="A1303" i="1"/>
  <c r="C1303" i="1" s="1"/>
  <c r="A1304" i="1"/>
  <c r="C1304" i="1" s="1"/>
  <c r="A1305" i="1"/>
  <c r="C1305" i="1" s="1"/>
  <c r="A1306" i="1"/>
  <c r="C1306" i="1" s="1"/>
  <c r="A1307" i="1"/>
  <c r="C1307" i="1" s="1"/>
  <c r="A1308" i="1"/>
  <c r="C1308" i="1" s="1"/>
  <c r="A1309" i="1"/>
  <c r="C1309" i="1" s="1"/>
  <c r="A1310" i="1"/>
  <c r="C1310" i="1" s="1"/>
  <c r="A1311" i="1"/>
  <c r="C1311" i="1" s="1"/>
  <c r="A1312" i="1"/>
  <c r="C1312" i="1" s="1"/>
  <c r="A1313" i="1"/>
  <c r="C1313" i="1" s="1"/>
  <c r="A1314" i="1"/>
  <c r="C1314" i="1" s="1"/>
  <c r="A1315" i="1"/>
  <c r="C1315" i="1" s="1"/>
  <c r="A1316" i="1"/>
  <c r="C1316" i="1" s="1"/>
  <c r="A1317" i="1"/>
  <c r="C1317" i="1" s="1"/>
  <c r="A1318" i="1"/>
  <c r="C1318" i="1" s="1"/>
  <c r="A1319" i="1"/>
  <c r="C1319" i="1" s="1"/>
  <c r="A1320" i="1"/>
  <c r="C1320" i="1" s="1"/>
  <c r="A1321" i="1"/>
  <c r="C1321" i="1" s="1"/>
  <c r="A1322" i="1"/>
  <c r="C1322" i="1" s="1"/>
  <c r="A1323" i="1"/>
  <c r="C1323" i="1" s="1"/>
  <c r="A1324" i="1"/>
  <c r="C1324" i="1" s="1"/>
  <c r="A1325" i="1"/>
  <c r="C1325" i="1" s="1"/>
  <c r="A1326" i="1"/>
  <c r="C1326" i="1" s="1"/>
  <c r="A1327" i="1"/>
  <c r="C1327" i="1" s="1"/>
  <c r="A1328" i="1"/>
  <c r="C1328" i="1" s="1"/>
  <c r="A1329" i="1"/>
  <c r="C1329" i="1" s="1"/>
  <c r="A1330" i="1"/>
  <c r="C1330" i="1" s="1"/>
  <c r="A1331" i="1"/>
  <c r="C1331" i="1" s="1"/>
  <c r="A1332" i="1"/>
  <c r="C1332" i="1" s="1"/>
  <c r="A1333" i="1"/>
  <c r="C1333" i="1" s="1"/>
  <c r="A1334" i="1"/>
  <c r="C1334" i="1" s="1"/>
  <c r="A1335" i="1"/>
  <c r="C1335" i="1" s="1"/>
  <c r="A1336" i="1"/>
  <c r="C1336" i="1" s="1"/>
  <c r="A1337" i="1"/>
  <c r="C1337" i="1" s="1"/>
  <c r="A1338" i="1"/>
  <c r="C1338" i="1" s="1"/>
  <c r="A1339" i="1"/>
  <c r="C1339" i="1" s="1"/>
  <c r="A1340" i="1"/>
  <c r="C1340" i="1" s="1"/>
  <c r="A1341" i="1"/>
  <c r="C1341" i="1" s="1"/>
  <c r="A1342" i="1"/>
  <c r="C1342" i="1" s="1"/>
  <c r="A1343" i="1"/>
  <c r="C1343" i="1" s="1"/>
  <c r="A1344" i="1"/>
  <c r="C1344" i="1" s="1"/>
  <c r="A1345" i="1"/>
  <c r="C1345" i="1" s="1"/>
  <c r="A1346" i="1"/>
  <c r="C1346" i="1" s="1"/>
  <c r="A1347" i="1"/>
  <c r="C1347" i="1" s="1"/>
  <c r="A1348" i="1"/>
  <c r="C1348" i="1" s="1"/>
  <c r="A1349" i="1"/>
  <c r="C1349" i="1" s="1"/>
  <c r="A1350" i="1"/>
  <c r="C1350" i="1" s="1"/>
  <c r="A1351" i="1"/>
  <c r="C1351" i="1" s="1"/>
  <c r="A1352" i="1"/>
  <c r="C1352" i="1" s="1"/>
  <c r="A1353" i="1"/>
  <c r="C1353" i="1" s="1"/>
  <c r="A1354" i="1"/>
  <c r="C1354" i="1" s="1"/>
  <c r="A1355" i="1"/>
  <c r="C1355" i="1" s="1"/>
  <c r="A1356" i="1"/>
  <c r="C1356" i="1" s="1"/>
  <c r="A1357" i="1"/>
  <c r="C1357" i="1" s="1"/>
  <c r="A1358" i="1"/>
  <c r="C1358" i="1" s="1"/>
  <c r="A1359" i="1"/>
  <c r="C1359" i="1" s="1"/>
  <c r="A1360" i="1"/>
  <c r="C1360" i="1" s="1"/>
  <c r="A1361" i="1"/>
  <c r="C1361" i="1" s="1"/>
  <c r="A1362" i="1"/>
  <c r="C1362" i="1" s="1"/>
  <c r="A1363" i="1"/>
  <c r="C1363" i="1" s="1"/>
  <c r="A1364" i="1"/>
  <c r="C1364" i="1" s="1"/>
  <c r="A1365" i="1"/>
  <c r="C1365" i="1" s="1"/>
  <c r="A1366" i="1"/>
  <c r="C1366" i="1" s="1"/>
  <c r="A1367" i="1"/>
  <c r="C1367" i="1" s="1"/>
  <c r="A1368" i="1"/>
  <c r="C1368" i="1" s="1"/>
  <c r="A1369" i="1"/>
  <c r="C1369" i="1" s="1"/>
  <c r="A1370" i="1"/>
  <c r="C1370" i="1" s="1"/>
  <c r="A1371" i="1"/>
  <c r="C1371" i="1" s="1"/>
  <c r="A1372" i="1"/>
  <c r="C1372" i="1" s="1"/>
  <c r="A1373" i="1"/>
  <c r="C1373" i="1" s="1"/>
  <c r="A1374" i="1"/>
  <c r="C1374" i="1" s="1"/>
  <c r="A1375" i="1"/>
  <c r="C1375" i="1" s="1"/>
  <c r="A1376" i="1"/>
  <c r="C1376" i="1" s="1"/>
  <c r="A1377" i="1"/>
  <c r="C1377" i="1" s="1"/>
  <c r="A1378" i="1"/>
  <c r="C1378" i="1" s="1"/>
  <c r="A1379" i="1"/>
  <c r="C1379" i="1" s="1"/>
  <c r="A1380" i="1"/>
  <c r="C1380" i="1" s="1"/>
  <c r="A1381" i="1"/>
  <c r="C1381" i="1" s="1"/>
  <c r="A1382" i="1"/>
  <c r="C1382" i="1" s="1"/>
  <c r="A1383" i="1"/>
  <c r="C1383" i="1" s="1"/>
  <c r="A1384" i="1"/>
  <c r="C1384" i="1" s="1"/>
  <c r="A1385" i="1"/>
  <c r="C1385" i="1" s="1"/>
  <c r="A1386" i="1"/>
  <c r="C1386" i="1" s="1"/>
  <c r="A1387" i="1"/>
  <c r="C1387" i="1" s="1"/>
  <c r="A1388" i="1"/>
  <c r="C1388" i="1" s="1"/>
  <c r="A1389" i="1"/>
  <c r="C1389" i="1" s="1"/>
  <c r="A1390" i="1"/>
  <c r="C1390" i="1" s="1"/>
  <c r="A1391" i="1"/>
  <c r="C1391" i="1" s="1"/>
  <c r="A1392" i="1"/>
  <c r="C1392" i="1" s="1"/>
  <c r="A1393" i="1"/>
  <c r="C1393" i="1" s="1"/>
  <c r="A1394" i="1"/>
  <c r="C1394" i="1" s="1"/>
  <c r="A1395" i="1"/>
  <c r="C1395" i="1" s="1"/>
  <c r="A1396" i="1"/>
  <c r="C1396" i="1" s="1"/>
  <c r="A1397" i="1"/>
  <c r="C1397" i="1" s="1"/>
  <c r="A1398" i="1"/>
  <c r="C1398" i="1" s="1"/>
  <c r="A1399" i="1"/>
  <c r="C1399" i="1" s="1"/>
  <c r="A1400" i="1"/>
  <c r="C1400" i="1" s="1"/>
  <c r="A1401" i="1"/>
  <c r="C1401" i="1" s="1"/>
  <c r="A1402" i="1"/>
  <c r="C1402" i="1" s="1"/>
  <c r="A1403" i="1"/>
  <c r="C1403" i="1" s="1"/>
  <c r="A1404" i="1"/>
  <c r="C1404" i="1" s="1"/>
  <c r="A1405" i="1"/>
  <c r="C1405" i="1" s="1"/>
  <c r="A1406" i="1"/>
  <c r="C1406" i="1" s="1"/>
  <c r="A1407" i="1"/>
  <c r="C1407" i="1" s="1"/>
  <c r="A1408" i="1"/>
  <c r="C1408" i="1" s="1"/>
  <c r="A1409" i="1"/>
  <c r="C1409" i="1" s="1"/>
  <c r="A1410" i="1"/>
  <c r="C1410" i="1" s="1"/>
  <c r="A1411" i="1"/>
  <c r="C1411" i="1" s="1"/>
  <c r="A1412" i="1"/>
  <c r="C1412" i="1" s="1"/>
  <c r="A1413" i="1"/>
  <c r="C1413" i="1" s="1"/>
  <c r="A1414" i="1"/>
  <c r="C1414" i="1" s="1"/>
  <c r="A1415" i="1"/>
  <c r="C1415" i="1" s="1"/>
  <c r="A1416" i="1"/>
  <c r="C1416" i="1" s="1"/>
  <c r="A1417" i="1"/>
  <c r="C1417" i="1" s="1"/>
  <c r="A1418" i="1"/>
  <c r="C1418" i="1" s="1"/>
  <c r="A1419" i="1"/>
  <c r="C1419" i="1" s="1"/>
  <c r="A1420" i="1"/>
  <c r="C1420" i="1" s="1"/>
  <c r="A1421" i="1"/>
  <c r="C1421" i="1" s="1"/>
  <c r="A1422" i="1"/>
  <c r="C1422" i="1" s="1"/>
  <c r="A1423" i="1"/>
  <c r="C1423" i="1" s="1"/>
  <c r="A1424" i="1"/>
  <c r="C1424" i="1" s="1"/>
  <c r="A1425" i="1"/>
  <c r="C1425" i="1" s="1"/>
  <c r="A1426" i="1"/>
  <c r="C1426" i="1" s="1"/>
  <c r="A1427" i="1"/>
  <c r="C1427" i="1" s="1"/>
  <c r="A1428" i="1"/>
  <c r="C1428" i="1" s="1"/>
  <c r="A1429" i="1"/>
  <c r="C1429" i="1" s="1"/>
  <c r="A1430" i="1"/>
  <c r="C1430" i="1" s="1"/>
  <c r="A1431" i="1"/>
  <c r="C1431" i="1" s="1"/>
  <c r="A1432" i="1"/>
  <c r="C1432" i="1" s="1"/>
  <c r="A1433" i="1"/>
  <c r="C1433" i="1" s="1"/>
  <c r="A1434" i="1"/>
  <c r="C1434" i="1" s="1"/>
  <c r="A1435" i="1"/>
  <c r="C1435" i="1" s="1"/>
  <c r="A1436" i="1"/>
  <c r="C1436" i="1" s="1"/>
  <c r="A1437" i="1"/>
  <c r="C1437" i="1" s="1"/>
  <c r="A1438" i="1"/>
  <c r="C1438" i="1" s="1"/>
  <c r="A1439" i="1"/>
  <c r="C1439" i="1" s="1"/>
  <c r="A1440" i="1"/>
  <c r="C1440" i="1" s="1"/>
  <c r="A1441" i="1"/>
  <c r="C1441" i="1" s="1"/>
  <c r="A1442" i="1"/>
  <c r="C1442" i="1" s="1"/>
  <c r="A1443" i="1"/>
  <c r="C1443" i="1" s="1"/>
  <c r="A1444" i="1"/>
  <c r="C1444" i="1" s="1"/>
  <c r="A1445" i="1"/>
  <c r="C1445" i="1" s="1"/>
  <c r="A1446" i="1"/>
  <c r="C1446" i="1" s="1"/>
  <c r="A1447" i="1"/>
  <c r="C1447" i="1" s="1"/>
  <c r="A1448" i="1"/>
  <c r="C1448" i="1" s="1"/>
  <c r="A1449" i="1"/>
  <c r="C1449" i="1" s="1"/>
  <c r="A1450" i="1"/>
  <c r="C1450" i="1" s="1"/>
  <c r="A1451" i="1"/>
  <c r="C1451" i="1" s="1"/>
  <c r="A1452" i="1"/>
  <c r="C1452" i="1" s="1"/>
  <c r="A1453" i="1"/>
  <c r="C1453" i="1" s="1"/>
  <c r="A1454" i="1"/>
  <c r="C1454" i="1" s="1"/>
  <c r="A1455" i="1"/>
  <c r="C1455" i="1" s="1"/>
  <c r="A1456" i="1"/>
  <c r="C1456" i="1" s="1"/>
  <c r="A1457" i="1"/>
  <c r="C1457" i="1" s="1"/>
  <c r="A1458" i="1"/>
  <c r="C1458" i="1" s="1"/>
  <c r="A1459" i="1"/>
  <c r="C1459" i="1" s="1"/>
  <c r="A1460" i="1"/>
  <c r="C1460" i="1" s="1"/>
  <c r="A1461" i="1"/>
  <c r="C1461" i="1" s="1"/>
  <c r="A1462" i="1"/>
  <c r="C1462" i="1" s="1"/>
  <c r="A1463" i="1"/>
  <c r="C1463" i="1" s="1"/>
  <c r="A1464" i="1"/>
  <c r="C1464" i="1" s="1"/>
  <c r="A1465" i="1"/>
  <c r="C1465" i="1" s="1"/>
  <c r="A1466" i="1"/>
  <c r="C1466" i="1" s="1"/>
  <c r="A1467" i="1"/>
  <c r="C1467" i="1" s="1"/>
  <c r="A1468" i="1"/>
  <c r="C1468" i="1" s="1"/>
  <c r="A1469" i="1"/>
  <c r="C1469" i="1" s="1"/>
  <c r="A1470" i="1"/>
  <c r="C1470" i="1" s="1"/>
  <c r="A1471" i="1"/>
  <c r="C1471" i="1" s="1"/>
  <c r="A1472" i="1"/>
  <c r="C1472" i="1" s="1"/>
  <c r="A1473" i="1"/>
  <c r="C1473" i="1" s="1"/>
  <c r="A1474" i="1"/>
  <c r="C1474" i="1" s="1"/>
  <c r="A1475" i="1"/>
  <c r="C1475" i="1" s="1"/>
  <c r="A1476" i="1"/>
  <c r="C1476" i="1" s="1"/>
  <c r="A1477" i="1"/>
  <c r="C1477" i="1" s="1"/>
  <c r="A1478" i="1"/>
  <c r="C1478" i="1" s="1"/>
  <c r="A1479" i="1"/>
  <c r="C1479" i="1" s="1"/>
  <c r="A1480" i="1"/>
  <c r="C1480" i="1" s="1"/>
  <c r="A1481" i="1"/>
  <c r="C1481" i="1" s="1"/>
  <c r="A1482" i="1"/>
  <c r="C1482" i="1" s="1"/>
  <c r="A1483" i="1"/>
  <c r="C1483" i="1" s="1"/>
  <c r="A1484" i="1"/>
  <c r="C1484" i="1" s="1"/>
  <c r="A1485" i="1"/>
  <c r="C1485" i="1" s="1"/>
  <c r="A1486" i="1"/>
  <c r="C1486" i="1" s="1"/>
  <c r="A1487" i="1"/>
  <c r="C1487" i="1" s="1"/>
  <c r="A1488" i="1"/>
  <c r="C1488" i="1" s="1"/>
  <c r="A1489" i="1"/>
  <c r="C1489" i="1" s="1"/>
  <c r="A1490" i="1"/>
  <c r="C1490" i="1" s="1"/>
  <c r="A1491" i="1"/>
  <c r="C1491" i="1" s="1"/>
  <c r="A1492" i="1"/>
  <c r="C1492" i="1" s="1"/>
  <c r="A1493" i="1"/>
  <c r="C1493" i="1" s="1"/>
  <c r="A1494" i="1"/>
  <c r="C1494" i="1" s="1"/>
  <c r="A1495" i="1"/>
  <c r="C1495" i="1" s="1"/>
  <c r="A1496" i="1"/>
  <c r="C1496" i="1" s="1"/>
  <c r="A1497" i="1"/>
  <c r="C1497" i="1" s="1"/>
  <c r="A1498" i="1"/>
  <c r="C1498" i="1" s="1"/>
  <c r="A1499" i="1"/>
  <c r="C1499" i="1" s="1"/>
  <c r="A1500" i="1"/>
  <c r="C1500" i="1" s="1"/>
  <c r="A1501" i="1"/>
  <c r="C1501" i="1" s="1"/>
  <c r="A1502" i="1"/>
  <c r="C1502" i="1" s="1"/>
  <c r="A1503" i="1"/>
  <c r="C1503" i="1" s="1"/>
  <c r="A1504" i="1"/>
  <c r="C1504" i="1" s="1"/>
  <c r="A1505" i="1"/>
  <c r="C1505" i="1" s="1"/>
  <c r="A1506" i="1"/>
  <c r="C1506" i="1" s="1"/>
  <c r="A1507" i="1"/>
  <c r="C1507" i="1" s="1"/>
  <c r="A1508" i="1"/>
  <c r="C1508" i="1" s="1"/>
  <c r="A1509" i="1"/>
  <c r="C1509" i="1" s="1"/>
  <c r="A1510" i="1"/>
  <c r="C1510" i="1" s="1"/>
  <c r="A1511" i="1"/>
  <c r="C1511" i="1" s="1"/>
  <c r="A1512" i="1"/>
  <c r="C1512" i="1" s="1"/>
  <c r="A1513" i="1"/>
  <c r="C1513" i="1" s="1"/>
  <c r="A1514" i="1"/>
  <c r="C1514" i="1" s="1"/>
  <c r="A1515" i="1"/>
  <c r="C1515" i="1" s="1"/>
  <c r="A1516" i="1"/>
  <c r="C1516" i="1" s="1"/>
  <c r="A1517" i="1"/>
  <c r="C1517" i="1" s="1"/>
  <c r="A1518" i="1"/>
  <c r="C1518" i="1" s="1"/>
  <c r="A1519" i="1"/>
  <c r="C1519" i="1" s="1"/>
  <c r="A1520" i="1"/>
  <c r="C1520" i="1" s="1"/>
  <c r="A1521" i="1"/>
  <c r="C1521" i="1" s="1"/>
  <c r="A1522" i="1"/>
  <c r="C1522" i="1" s="1"/>
  <c r="A1523" i="1"/>
  <c r="C1523" i="1" s="1"/>
  <c r="A1524" i="1"/>
  <c r="C1524" i="1" s="1"/>
  <c r="A1525" i="1"/>
  <c r="C1525" i="1" s="1"/>
  <c r="A1526" i="1"/>
  <c r="C1526" i="1" s="1"/>
  <c r="A1527" i="1"/>
  <c r="C1527" i="1" s="1"/>
  <c r="A1528" i="1"/>
  <c r="C1528" i="1" s="1"/>
  <c r="A1529" i="1"/>
  <c r="C1529" i="1" s="1"/>
  <c r="A1530" i="1"/>
  <c r="C1530" i="1" s="1"/>
  <c r="A1531" i="1"/>
  <c r="C1531" i="1" s="1"/>
  <c r="A1532" i="1"/>
  <c r="C1532" i="1" s="1"/>
  <c r="A1533" i="1"/>
  <c r="C1533" i="1" s="1"/>
  <c r="A1534" i="1"/>
  <c r="C1534" i="1" s="1"/>
  <c r="A1535" i="1"/>
  <c r="C1535" i="1" s="1"/>
  <c r="A1536" i="1"/>
  <c r="C1536" i="1" s="1"/>
  <c r="A1537" i="1"/>
  <c r="C1537" i="1" s="1"/>
  <c r="A1538" i="1"/>
  <c r="C1538" i="1" s="1"/>
  <c r="A1539" i="1"/>
  <c r="C1539" i="1" s="1"/>
  <c r="A1540" i="1"/>
  <c r="C1540" i="1" s="1"/>
  <c r="A1541" i="1"/>
  <c r="C1541" i="1" s="1"/>
  <c r="A1542" i="1"/>
  <c r="C1542" i="1" s="1"/>
  <c r="A1543" i="1"/>
  <c r="C1543" i="1" s="1"/>
  <c r="A1544" i="1"/>
  <c r="C1544" i="1" s="1"/>
  <c r="A1545" i="1"/>
  <c r="C1545" i="1" s="1"/>
  <c r="A1546" i="1"/>
  <c r="C1546" i="1" s="1"/>
  <c r="A1547" i="1"/>
  <c r="C1547" i="1" s="1"/>
  <c r="A1548" i="1"/>
  <c r="C1548" i="1" s="1"/>
  <c r="A1549" i="1"/>
  <c r="C1549" i="1" s="1"/>
  <c r="A1550" i="1"/>
  <c r="C1550" i="1" s="1"/>
  <c r="A1551" i="1"/>
  <c r="C1551" i="1" s="1"/>
  <c r="A1552" i="1"/>
  <c r="C1552" i="1" s="1"/>
  <c r="A1553" i="1"/>
  <c r="C1553" i="1" s="1"/>
  <c r="A1554" i="1"/>
  <c r="C1554" i="1" s="1"/>
  <c r="A1555" i="1"/>
  <c r="C1555" i="1" s="1"/>
  <c r="A1556" i="1"/>
  <c r="C1556" i="1" s="1"/>
  <c r="A1557" i="1"/>
  <c r="C1557" i="1" s="1"/>
  <c r="A1558" i="1"/>
  <c r="C1558" i="1" s="1"/>
  <c r="A1559" i="1"/>
  <c r="C1559" i="1" s="1"/>
  <c r="A1560" i="1"/>
  <c r="C1560" i="1" s="1"/>
  <c r="A1561" i="1"/>
  <c r="C1561" i="1" s="1"/>
  <c r="A1562" i="1"/>
  <c r="C1562" i="1" s="1"/>
  <c r="A1563" i="1"/>
  <c r="C1563" i="1" s="1"/>
  <c r="A1564" i="1"/>
  <c r="C1564" i="1" s="1"/>
  <c r="A1565" i="1"/>
  <c r="C1565" i="1" s="1"/>
  <c r="A1566" i="1"/>
  <c r="C1566" i="1" s="1"/>
  <c r="A1567" i="1"/>
  <c r="C1567" i="1" s="1"/>
  <c r="A1568" i="1"/>
  <c r="C1568" i="1" s="1"/>
  <c r="A1569" i="1"/>
  <c r="C1569" i="1" s="1"/>
  <c r="A1570" i="1"/>
  <c r="C1570" i="1" s="1"/>
  <c r="A1571" i="1"/>
  <c r="C1571" i="1" s="1"/>
  <c r="A1572" i="1"/>
  <c r="C1572" i="1" s="1"/>
  <c r="A1573" i="1"/>
  <c r="C1573" i="1" s="1"/>
  <c r="A1574" i="1"/>
  <c r="C1574" i="1" s="1"/>
  <c r="A1575" i="1"/>
  <c r="C1575" i="1" s="1"/>
  <c r="A1576" i="1"/>
  <c r="C1576" i="1" s="1"/>
  <c r="A1577" i="1"/>
  <c r="C1577" i="1" s="1"/>
  <c r="A1578" i="1"/>
  <c r="C1578" i="1" s="1"/>
  <c r="A1579" i="1"/>
  <c r="C1579" i="1" s="1"/>
  <c r="A1580" i="1"/>
  <c r="C1580" i="1" s="1"/>
  <c r="A1581" i="1"/>
  <c r="C1581" i="1" s="1"/>
  <c r="A1582" i="1"/>
  <c r="C1582" i="1" s="1"/>
  <c r="A1583" i="1"/>
  <c r="C1583" i="1" s="1"/>
  <c r="A1584" i="1"/>
  <c r="C1584" i="1" s="1"/>
  <c r="A1585" i="1"/>
  <c r="C1585" i="1" s="1"/>
  <c r="A1586" i="1"/>
  <c r="C1586" i="1" s="1"/>
  <c r="A1587" i="1"/>
  <c r="C1587" i="1" s="1"/>
  <c r="A1588" i="1"/>
  <c r="C1588" i="1" s="1"/>
  <c r="A1589" i="1"/>
  <c r="C1589" i="1" s="1"/>
  <c r="A1590" i="1"/>
  <c r="C1590" i="1" s="1"/>
  <c r="A1591" i="1"/>
  <c r="C1591" i="1" s="1"/>
  <c r="A1592" i="1"/>
  <c r="C1592" i="1" s="1"/>
  <c r="A1593" i="1"/>
  <c r="C1593" i="1" s="1"/>
  <c r="A1594" i="1"/>
  <c r="C1594" i="1" s="1"/>
  <c r="A1595" i="1"/>
  <c r="C1595" i="1" s="1"/>
  <c r="A1596" i="1"/>
  <c r="C1596" i="1" s="1"/>
  <c r="A1597" i="1"/>
  <c r="C1597" i="1" s="1"/>
  <c r="A1598" i="1"/>
  <c r="C1598" i="1" s="1"/>
  <c r="A1599" i="1"/>
  <c r="C1599" i="1" s="1"/>
  <c r="A1600" i="1"/>
  <c r="C1600" i="1" s="1"/>
  <c r="A1601" i="1"/>
  <c r="C1601" i="1" s="1"/>
  <c r="A1602" i="1"/>
  <c r="C1602" i="1" s="1"/>
  <c r="A1603" i="1"/>
  <c r="C1603" i="1" s="1"/>
  <c r="A1604" i="1"/>
  <c r="C1604" i="1" s="1"/>
  <c r="A1605" i="1"/>
  <c r="C1605" i="1" s="1"/>
  <c r="A1606" i="1"/>
  <c r="C1606" i="1" s="1"/>
  <c r="A1607" i="1"/>
  <c r="C1607" i="1" s="1"/>
  <c r="A1608" i="1"/>
  <c r="C1608" i="1" s="1"/>
  <c r="A1609" i="1"/>
  <c r="C1609" i="1" s="1"/>
  <c r="A1610" i="1"/>
  <c r="C1610" i="1" s="1"/>
  <c r="A1611" i="1"/>
  <c r="C1611" i="1" s="1"/>
  <c r="A1612" i="1"/>
  <c r="C1612" i="1" s="1"/>
  <c r="A1613" i="1"/>
  <c r="C1613" i="1" s="1"/>
  <c r="A1614" i="1"/>
  <c r="C1614" i="1" s="1"/>
  <c r="A1615" i="1"/>
  <c r="C1615" i="1" s="1"/>
  <c r="A1616" i="1"/>
  <c r="C1616" i="1" s="1"/>
  <c r="A1617" i="1"/>
  <c r="C1617" i="1" s="1"/>
  <c r="A1618" i="1"/>
  <c r="C1618" i="1" s="1"/>
  <c r="A1619" i="1"/>
  <c r="C1619" i="1" s="1"/>
  <c r="A1620" i="1"/>
  <c r="C1620" i="1" s="1"/>
  <c r="A1621" i="1"/>
  <c r="C1621" i="1" s="1"/>
  <c r="A1622" i="1"/>
  <c r="C1622" i="1" s="1"/>
  <c r="A1623" i="1"/>
  <c r="C1623" i="1" s="1"/>
  <c r="A1624" i="1"/>
  <c r="C1624" i="1" s="1"/>
  <c r="A1625" i="1"/>
  <c r="C1625" i="1" s="1"/>
  <c r="A1626" i="1"/>
  <c r="C1626" i="1" s="1"/>
  <c r="A1627" i="1"/>
  <c r="C1627" i="1" s="1"/>
  <c r="A1628" i="1"/>
  <c r="C1628" i="1" s="1"/>
  <c r="A1629" i="1"/>
  <c r="C1629" i="1" s="1"/>
  <c r="A1630" i="1"/>
  <c r="C1630" i="1" s="1"/>
  <c r="A1631" i="1"/>
  <c r="C1631" i="1" s="1"/>
  <c r="A1632" i="1"/>
  <c r="C1632" i="1" s="1"/>
  <c r="A1633" i="1"/>
  <c r="C1633" i="1" s="1"/>
  <c r="A1634" i="1"/>
  <c r="C1634" i="1" s="1"/>
  <c r="A1635" i="1"/>
  <c r="C1635" i="1" s="1"/>
  <c r="A2" i="1"/>
  <c r="C2" i="1" s="1"/>
</calcChain>
</file>

<file path=xl/sharedStrings.xml><?xml version="1.0" encoding="utf-8"?>
<sst xmlns="http://schemas.openxmlformats.org/spreadsheetml/2006/main" count="21474" uniqueCount="1359">
  <si>
    <t>Country</t>
  </si>
  <si>
    <t>Category Name</t>
  </si>
  <si>
    <t>Subcategory Name</t>
  </si>
  <si>
    <t>Product</t>
  </si>
  <si>
    <t>Weighted Quantity</t>
  </si>
  <si>
    <t>UoM</t>
  </si>
  <si>
    <t>Expected Arrival Time</t>
  </si>
  <si>
    <t>Requsition Deadline</t>
  </si>
  <si>
    <t>Request Probability</t>
  </si>
  <si>
    <t>Procurement Type</t>
  </si>
  <si>
    <t>Recipient</t>
  </si>
  <si>
    <t>Project</t>
  </si>
  <si>
    <t>Last Updated</t>
  </si>
  <si>
    <t>Void / Restore</t>
  </si>
  <si>
    <t>Finalized</t>
  </si>
  <si>
    <t>Mali</t>
  </si>
  <si>
    <t>Kit d'accouchement</t>
  </si>
  <si>
    <t>&gt;80%, funds and quantity are both confirmed</t>
  </si>
  <si>
    <t>PSB (undertaken by PSB)</t>
  </si>
  <si>
    <t>No requisition</t>
  </si>
  <si>
    <t>FPA90</t>
  </si>
  <si>
    <t> Pour les 5 districts sanitaires de Tombouctou dans le cadre du mentorat</t>
  </si>
  <si>
    <t>Active</t>
  </si>
  <si>
    <t>Kit DIUPP</t>
  </si>
  <si>
    <t>Each</t>
  </si>
  <si>
    <t> Contenu du Kit: -2 pinces kelly placentaire -2 pinces en cÅ“ur - 2 valves vaginales de SIMMS - 1 cupule - 1 grande boite vide pour ces instruments. Pour les 5 districts sanitaires de Tombouctou dans le cadre du mentorat</t>
  </si>
  <si>
    <t>Medical Devices</t>
  </si>
  <si>
    <t>Hospital Equipment &amp; Furniture</t>
  </si>
  <si>
    <t>TABLEOPERATING2</t>
  </si>
  <si>
    <t>50-80%, fund secured, quantity may be adjusted</t>
  </si>
  <si>
    <t> Pour les 5 districts sanitaires de Tombouctou</t>
  </si>
  <si>
    <t>Anaesthesia &amp; Resus. Equip</t>
  </si>
  <si>
    <t>ANAESTHMACHINE</t>
  </si>
  <si>
    <t>Sao Tome &amp; Principe</t>
  </si>
  <si>
    <t>Pharmaceutical Products</t>
  </si>
  <si>
    <t>Other Pharmaceuticals</t>
  </si>
  <si>
    <t>CALGLUCONATE_100MG</t>
  </si>
  <si>
    <t>Pack 20</t>
  </si>
  <si>
    <t>STP07DCS</t>
  </si>
  <si>
    <t>Antibacterials</t>
  </si>
  <si>
    <t>CEFIXIME_400MG</t>
  </si>
  <si>
    <t>Pack 100</t>
  </si>
  <si>
    <t>TABLEGYNAECOLEXAM2</t>
  </si>
  <si>
    <t>TABLEEXAM3</t>
  </si>
  <si>
    <t>Med. Diagnostic Equip&amp;Supplies</t>
  </si>
  <si>
    <t>ULTRASOUNDSCANNER</t>
  </si>
  <si>
    <t>Medical Supplies</t>
  </si>
  <si>
    <t>GLOVES.SURGICAL8.5</t>
  </si>
  <si>
    <t>Pack 50</t>
  </si>
  <si>
    <t>Requisition raised</t>
  </si>
  <si>
    <t>GLOVES.SURGICAL7.5</t>
  </si>
  <si>
    <t>DOPPLERFETALHEART</t>
  </si>
  <si>
    <t>SPHYGMOANEROID</t>
  </si>
  <si>
    <t>Equipements SONUC</t>
  </si>
  <si>
    <t> Appui Ã  la DÃ©claration de Politique du Gouvernement (DPG): Transformation de 12 CSCOM en CSREF, 6 CSREF en HÃ´pital de 2Ã¨me rÃ©fÃ©rence et 4 hÃ´pitaux de 2Ã¨me rÃ©fÃ©rence en hÃ´pital de 3 Ã¨me rÃ©fÃ©rence.</t>
  </si>
  <si>
    <t>Kits</t>
  </si>
  <si>
    <t>Reproductive Health Kits</t>
  </si>
  <si>
    <t>RH KIT 5</t>
  </si>
  <si>
    <t>Kit</t>
  </si>
  <si>
    <t>Fonds CERF</t>
  </si>
  <si>
    <t> - DRS TaoudÃ©nit: 9 - DRS SÃ©gou: 20 - ONG IEDA: 2 - ONG HELP: 3 - ONG MSH: 2 - ONG IMC: 3</t>
  </si>
  <si>
    <t>Nigeria</t>
  </si>
  <si>
    <t>Contraceptives</t>
  </si>
  <si>
    <t>Injectable Contraceptives</t>
  </si>
  <si>
    <t>NET-EN_200MG</t>
  </si>
  <si>
    <t>UNFPA Supplies Commodity Request</t>
  </si>
  <si>
    <t>MoH</t>
  </si>
  <si>
    <t>FPRHCNIR</t>
  </si>
  <si>
    <t> CSB Request</t>
  </si>
  <si>
    <t>Senegal</t>
  </si>
  <si>
    <t>Implantable Contraceptives</t>
  </si>
  <si>
    <t>ETONOG_68MG</t>
  </si>
  <si>
    <t>Set</t>
  </si>
  <si>
    <t>FPRHCSEN/ZZT05</t>
  </si>
  <si>
    <t> Besoins en NXT Implanon du SÃ©nÃ©gal en 2018, date de reception souhaitÃ©e mars 2018</t>
  </si>
  <si>
    <t>LNG_IMPL_75MG</t>
  </si>
  <si>
    <t> Besoins en jadelle pour le Senegal, date de reception souhaitÃ© decembre 2018</t>
  </si>
  <si>
    <t>SYRINGE.5ML</t>
  </si>
  <si>
    <t>Anatomical Models</t>
  </si>
  <si>
    <t>MODELGYNECOLOGIC</t>
  </si>
  <si>
    <t> - DRS TaoudÃ©nit: 2 - DRS SÃ©gou: 9</t>
  </si>
  <si>
    <t>MODELCHILDBIRTH</t>
  </si>
  <si>
    <t> - DRS TaoudÃ©nit: 8 - DRS SÃ©gou: 9</t>
  </si>
  <si>
    <t>MODELFEMALECTRADV</t>
  </si>
  <si>
    <t>SYPHILIS_RAP_P30_PC_06FK10</t>
  </si>
  <si>
    <t>Pack 30</t>
  </si>
  <si>
    <t>Test HBS Determine Kits</t>
  </si>
  <si>
    <t>Pack 96</t>
  </si>
  <si>
    <t>Sulfadoxine+Pyrimetamine</t>
  </si>
  <si>
    <t>Pack 1000</t>
  </si>
  <si>
    <t>Anti-Anaemia Medicines</t>
  </si>
  <si>
    <t>FESULPFOLIC_200MG</t>
  </si>
  <si>
    <t>MODELUTERUS</t>
  </si>
  <si>
    <t>Oxytocics and Anti-oxytocics</t>
  </si>
  <si>
    <t>MISOPROSTOL_200MG</t>
  </si>
  <si>
    <t>Pack 4</t>
  </si>
  <si>
    <t>MGSULPHATE_2ML</t>
  </si>
  <si>
    <t>Pack 10</t>
  </si>
  <si>
    <t>OXYTOCIN_10IU/ML</t>
  </si>
  <si>
    <t>Medical Kits</t>
  </si>
  <si>
    <t>FISTULAKIT2A</t>
  </si>
  <si>
    <t>ZZT06MLI-ACTPUM-PU0074-ZZT06</t>
  </si>
  <si>
    <t>  Pour les hÃ´pitaux rÃ©gionaux (Kayes, Sikasso, SÃ©gou, Mopti, Tombouctou et Gao), le CSRÃ¨f de Koulikoro et le hÃ´pitaux nationaux (Point G et Gabriel TourÃ©)</t>
  </si>
  <si>
    <t>FISTULAKIT1</t>
  </si>
  <si>
    <t> Pour les hÃ´pitaux rÃ©gionaux (Kayes, Sikasso, SÃ©gou, Mopti, Tombouctou et Gao), le CSRÃ¨f de Koulikoro et le hÃ´pitaux nationaux (Point G et Gabriel TourÃ©)</t>
  </si>
  <si>
    <t>SYRINGE.1ML</t>
  </si>
  <si>
    <t>Pack 200</t>
  </si>
  <si>
    <t>Medical Electrical Equipment</t>
  </si>
  <si>
    <t>REFRIGERATORC</t>
  </si>
  <si>
    <t>FRA08</t>
  </si>
  <si>
    <t> - DRS Sikasso: pour les mini banque de sang des CSRÃ¨f de NiÃ¨na, KolondiÃ¨ba, Kignan et Yorosso</t>
  </si>
  <si>
    <t>Diagnostic Test Kits</t>
  </si>
  <si>
    <t>HIV Test Kits</t>
  </si>
  <si>
    <t>HIV_RAPID2</t>
  </si>
  <si>
    <t>MPA_150MG</t>
  </si>
  <si>
    <t>Vial</t>
  </si>
  <si>
    <t>Equipement SONU</t>
  </si>
  <si>
    <t>FPA90/ FRA08</t>
  </si>
  <si>
    <t> Renforcement SONU dans le PTA DNS y compris les structures SONUB de la DRS Sikasso</t>
  </si>
  <si>
    <t>Emergency Contraceptive</t>
  </si>
  <si>
    <t>LNG_0.75MG</t>
  </si>
  <si>
    <t>Pack of 2</t>
  </si>
  <si>
    <t>Ghana</t>
  </si>
  <si>
    <t>FISTULATABLE</t>
  </si>
  <si>
    <t>Midwifery</t>
  </si>
  <si>
    <t> Midwifery Programme</t>
  </si>
  <si>
    <t>RHKIT12</t>
  </si>
  <si>
    <t>RH KIT 11B</t>
  </si>
  <si>
    <t> - DRS Kayes: 11 - DRS Sikasso: 10 - DRS TaoudÃ©nit: 6 - DRS SÃ©gou: 3</t>
  </si>
  <si>
    <t>RH KIT 11A</t>
  </si>
  <si>
    <t>RH KIT 10</t>
  </si>
  <si>
    <t>RH KIT 8</t>
  </si>
  <si>
    <t>RH KIT 7</t>
  </si>
  <si>
    <t>Progestogen only Pills</t>
  </si>
  <si>
    <t>LNG_0.03MG</t>
  </si>
  <si>
    <t>Pack 3</t>
  </si>
  <si>
    <t>RHKIT6B</t>
  </si>
  <si>
    <t>RHKIT6A</t>
  </si>
  <si>
    <t>Combined Low Dose OC Pills</t>
  </si>
  <si>
    <t>DSG.15_EE.03_PLAC</t>
  </si>
  <si>
    <t>Pack of 1</t>
  </si>
  <si>
    <t>RH KIT 4</t>
  </si>
  <si>
    <t>Fond CERF</t>
  </si>
  <si>
    <t> - DRS Kayes: 100 - ONG IEDA: 2 - ONG HELP: 3 - ONG MSH: 2 - ONG IMC: 3</t>
  </si>
  <si>
    <t>RH KIT 3</t>
  </si>
  <si>
    <t>Sudan</t>
  </si>
  <si>
    <t>IPPF</t>
  </si>
  <si>
    <t>Comoros</t>
  </si>
  <si>
    <t>Laptop DELL avec Dock station</t>
  </si>
  <si>
    <t> Ordinateurs portables pour Ramlat et Rouzouna.</t>
  </si>
  <si>
    <t>LNG.15_EE.03MG_FE</t>
  </si>
  <si>
    <t>STETHOSCOPEPINARD</t>
  </si>
  <si>
    <t>Medical Utensils</t>
  </si>
  <si>
    <t>BOWL4L</t>
  </si>
  <si>
    <t>Medical &amp; Surgical Instruments</t>
  </si>
  <si>
    <t>VACUUMEXTRCTRBIRD</t>
  </si>
  <si>
    <t>BEDSCREEN3</t>
  </si>
  <si>
    <t>Vehicles, General</t>
  </si>
  <si>
    <t>Maintenance et rÃ©paration vÃ©hicules</t>
  </si>
  <si>
    <t>Local (undertaken by UNFPA field offices)</t>
  </si>
  <si>
    <t> Il s'agit de services de maintenance et de rÃ©paration des vÃ©hicules du bureau durant l'annÃ©e 2018.</t>
  </si>
  <si>
    <t>VOID</t>
  </si>
  <si>
    <t>Product Support Services</t>
  </si>
  <si>
    <t>Fournitures de bureau</t>
  </si>
  <si>
    <t> Pour l'utilisation du bureau.</t>
  </si>
  <si>
    <t>Motor vehicles</t>
  </si>
  <si>
    <t>Carburant (essence) pour le bureau</t>
  </si>
  <si>
    <t>Litre = 1,000 ML</t>
  </si>
  <si>
    <t> Pour les vÃ©hicules du bureau.</t>
  </si>
  <si>
    <t>Cote D'Ivoire</t>
  </si>
  <si>
    <t>Lubricants</t>
  </si>
  <si>
    <t>LUBRICANTWATR5ML</t>
  </si>
  <si>
    <t>SYRINGESOLO1ML</t>
  </si>
  <si>
    <t>LNG_1.5MG</t>
  </si>
  <si>
    <t>Male Condoms</t>
  </si>
  <si>
    <t>CONDOM51MMSTANDARD</t>
  </si>
  <si>
    <t>Gross</t>
  </si>
  <si>
    <t>Female Condoms</t>
  </si>
  <si>
    <t>FEMC_LATEXRING</t>
  </si>
  <si>
    <t>Piece</t>
  </si>
  <si>
    <t>MPA_SUBQ_104MG</t>
  </si>
  <si>
    <t>CUT380APOLYMER</t>
  </si>
  <si>
    <t>RH KIT 1B</t>
  </si>
  <si>
    <t> - DRS Kayes: 253 - DRS TaoudÃ©nit: 4 - DRS SÃ©gou:10</t>
  </si>
  <si>
    <t>RH KIT 1A</t>
  </si>
  <si>
    <t> - DRS Kayes: 188 - DRS TaoudÃ©nit: 10 - DRS SÃ©gou: 15</t>
  </si>
  <si>
    <t>MODELCHILDBIRTHADV</t>
  </si>
  <si>
    <t> - DRS Menaka: 6 - DRS Gao: 3</t>
  </si>
  <si>
    <t> - DRS Menaka: 2 - DRS Gao: 3 - DRS Kayes: 11 - DRS TaoudÃ©nit: 2 - DRS SÃ©gou: 3</t>
  </si>
  <si>
    <t> - DRS Menaka: 2 - DRS Kayes</t>
  </si>
  <si>
    <t>RH KIT 9</t>
  </si>
  <si>
    <t> - DRS Menaka: 6 - DRS Gao: 19 - DRS Kayes:53 - DRS TaoudÃ©nit: 6 - DRS SÃ©gou: 20 - ONG IEDA: 2 - ONG HELP: 3 - ONG MSH: 2 - ONG IMC: 3</t>
  </si>
  <si>
    <t> - DRS Menaka: 2 - DRS Kayes: 21 - DRS TaoudÃ©nit: 3 - DRS SÃ©gou: 20 - ONG IEDA: 2 - ONG HELP: 3 - ONG MSH: 2 - ONG IMC: 3</t>
  </si>
  <si>
    <t> - DRS Gao:15 - DRS Kayes: 14 - ONG IEDA: 2 - ONG HELP: 3 - ONG MSH: 2 - ONG IMC: 3</t>
  </si>
  <si>
    <t>MVACANNULAE10MM</t>
  </si>
  <si>
    <t> - DRS Kidal: 11 - DRS Menaka: 2 - DRS Gao: 3 - DRS TaoudÃ©nit: 39 - DRS SÃ©gou: 65</t>
  </si>
  <si>
    <t>MVAACCESSORYKIT</t>
  </si>
  <si>
    <t> - DRS Kidal: 11 - DRS Menak: 2 - DRS Gao: 3</t>
  </si>
  <si>
    <t>FORCEPOBSTETRIC</t>
  </si>
  <si>
    <t>Fond CERF et FPA90 (SÃ©gou)</t>
  </si>
  <si>
    <t> - DRS Kidal: 11 - DRS Menak: 2 - DRS Gao: 15 - DRS TaoudÃ©nit: 12 - DRS SÃ©gou: 16</t>
  </si>
  <si>
    <t> - DRS Kidal: 11 - DRS Menaka: 15 - DRS Gao: 15 - DRS Kayes: 18 - DRS Sikasso: 10</t>
  </si>
  <si>
    <t> - DRS Kidal: 11 - DRS Menaka: 6 - DRS Gao: 3 - DRS Kayes: 71 - DRS Sikasso: 10 - DRS TaoudÃ©nit: 6 - DRS SÃ©gou: 20 - ONG IEDA: 2 - ONG HELP: 3 - ONG MSH: 2 - ONG IMC: 3</t>
  </si>
  <si>
    <t> - DRS Kidal: 11 - DRS Menaka: 15 - DRS Gao: 19 - DRS TaoudÃ©nit: 2 - DRS SÃ©gou: 20</t>
  </si>
  <si>
    <t>RH KIT 2B</t>
  </si>
  <si>
    <t> - DRS Kidal: 11 - DRS Gao: 65 - DRS Kayes: 43 - DRS Sikasso: 10 - ONG IEDA: 4 - ONG HELP: 4 - ONG IMC: 5 - ONG MSH: 2</t>
  </si>
  <si>
    <t>RH KIT 2A</t>
  </si>
  <si>
    <t> - DRS Kidal: 11 - DRS Menak: 46 - DRS Gao: 65 - DRS Kayes: 43 - DRS Sikasso: 10 - DRS TaoudÃ©nit: 15 - DRS SÃ©gou: 20</t>
  </si>
  <si>
    <t> Pour le marketing social</t>
  </si>
  <si>
    <t>LNG.15_EE.03MG</t>
  </si>
  <si>
    <t>FPRHCML-ZZT05</t>
  </si>
  <si>
    <t>CONDOM49COLOR</t>
  </si>
  <si>
    <t> Pour le secteur publique</t>
  </si>
  <si>
    <t>CONDOM53COLORSCENT</t>
  </si>
  <si>
    <t>CONDOM53DANCERS</t>
  </si>
  <si>
    <t>FEMC_NITRILERINGCF</t>
  </si>
  <si>
    <t> Pour le secteur Publique</t>
  </si>
  <si>
    <t>LNG.15_EE.03_PLAC</t>
  </si>
  <si>
    <t> Pour le secteur publique (4245)</t>
  </si>
  <si>
    <t>Rwanda</t>
  </si>
  <si>
    <t>Intrauterine Device (IUD)</t>
  </si>
  <si>
    <t>FPRHCTD5</t>
  </si>
  <si>
    <t>CONDOM52DOTCONTOR</t>
  </si>
  <si>
    <t>ZZT06RWA</t>
  </si>
  <si>
    <t>Malawi</t>
  </si>
  <si>
    <t>&lt;50%, intention only, funds not secured</t>
  </si>
  <si>
    <t>FPRHCMWI</t>
  </si>
  <si>
    <t> Water based lubricants for HIV prevention in young people</t>
  </si>
  <si>
    <t>Computer Equipment and Accessories</t>
  </si>
  <si>
    <t>Laptop Computer</t>
  </si>
  <si>
    <t>BOX.SAFETY</t>
  </si>
  <si>
    <t>Pack 25</t>
  </si>
  <si>
    <t> Safety Disposable Boxes for sharps</t>
  </si>
  <si>
    <t> Surgical gloves for sterile FP procedures</t>
  </si>
  <si>
    <t>GLOVESEXAMINATIONL</t>
  </si>
  <si>
    <t> Examination gloves for FP procedures</t>
  </si>
  <si>
    <t>ROLLGAUZE.5CMX5M</t>
  </si>
  <si>
    <t> Gauze for LARC procedures</t>
  </si>
  <si>
    <t>Togo</t>
  </si>
  <si>
    <t>Electrical equipment,components,supplies</t>
  </si>
  <si>
    <t>Climatiseur</t>
  </si>
  <si>
    <t> Bureau UNFPA et Maison Sage-Femme (ASSAFETO)</t>
  </si>
  <si>
    <t>ContrÃ´le AccÃ¨s Salle informatique</t>
  </si>
  <si>
    <t> Bureau UNFPA</t>
  </si>
  <si>
    <t>AmÃ©nagement Annexe</t>
  </si>
  <si>
    <t>RÃ©fection du Hangard voiture ReprÃ©sentant</t>
  </si>
  <si>
    <t>Information Technology Service Delivery</t>
  </si>
  <si>
    <t>Organisation salle d'archive</t>
  </si>
  <si>
    <t>Intallation alarme incendie</t>
  </si>
  <si>
    <t>Filling Cabinet</t>
  </si>
  <si>
    <t> Bureau du ICT et bureau de l'Assistante Personnelle du ReprÃ©sentant</t>
  </si>
  <si>
    <t>Desk</t>
  </si>
  <si>
    <t> Bureau de l'Assistante Personnelle du ReprÃ©sentant et bureau du ReprÃ©sentant Assistant</t>
  </si>
  <si>
    <t>Home Cinema_Lecteur DVD Video</t>
  </si>
  <si>
    <t> Salle de ConfÃ©rence. SystÃ¨me vidÃ©oconfÃ©rence</t>
  </si>
  <si>
    <t>Video Projector</t>
  </si>
  <si>
    <t> Maison de la SÃ©ge-Femme(1) et Plate-Forme des OSCs (4)</t>
  </si>
  <si>
    <t>Laptop</t>
  </si>
  <si>
    <t> Maison de la Sage-Femme (ASSAFETO)</t>
  </si>
  <si>
    <t>Laptop, Docking-stations</t>
  </si>
  <si>
    <t> Pour UNFPA Staffs BCP</t>
  </si>
  <si>
    <t>Antifungal Medicines</t>
  </si>
  <si>
    <t>CLOTRIMAZOLE_500MG</t>
  </si>
  <si>
    <t>  Pour les besoins du MinistÃ¨re de la SantÃ© (SRAJ)</t>
  </si>
  <si>
    <t>DOXYCYCLINE_100MG</t>
  </si>
  <si>
    <t> Pour les besoins du MinistÃ¨re de la SantÃ© (SRAJ)</t>
  </si>
  <si>
    <t>AZITHROMYCIN_500MG</t>
  </si>
  <si>
    <t>Pack 500</t>
  </si>
  <si>
    <t>Guatemala</t>
  </si>
  <si>
    <t>Insumos varios de oficina para el levantamiento censal</t>
  </si>
  <si>
    <t>Month</t>
  </si>
  <si>
    <t>GTM07CEN</t>
  </si>
  <si>
    <t> Suministros necesarios para el levantamiento censal, dentro de los cuales se encuentran: LÃ¡pices, borradores, sacapuntas, tablas shanon, blocks de papel, tape y masking-tape, suministros para emplasticado, entre otros.</t>
  </si>
  <si>
    <t>Reproduction services</t>
  </si>
  <si>
    <t>ImpresiÃ³n de varios documentos para difusiÃ³n de resultados</t>
  </si>
  <si>
    <t>Lot</t>
  </si>
  <si>
    <t> ImpresiÃ³n de documentos para difundir los resultados del censo (Etapa postcensal).</t>
  </si>
  <si>
    <t>Sierra Leone</t>
  </si>
  <si>
    <t>DEPO SC</t>
  </si>
  <si>
    <t>UNFPA SUPPLIES</t>
  </si>
  <si>
    <t>Venezuela</t>
  </si>
  <si>
    <t>Multifuncional</t>
  </si>
  <si>
    <t>PC Desktop</t>
  </si>
  <si>
    <t>Server</t>
  </si>
  <si>
    <t>Guinea-Bissau</t>
  </si>
  <si>
    <t>Set toner for Printer HP LaserJet 1525N Black = CB540A</t>
  </si>
  <si>
    <t>GNB06DYP/</t>
  </si>
  <si>
    <t>Set toner for Printer HP LaserJet 1525N Magenta=CB543A</t>
  </si>
  <si>
    <t>GNB06DYP+</t>
  </si>
  <si>
    <t>Set toner for Printer HP LaserJet 1525N Yellow=CB542A</t>
  </si>
  <si>
    <t>GNB06DYP-</t>
  </si>
  <si>
    <t>Set toner for Printer HP LaserJet 1525N Blue= CB541A</t>
  </si>
  <si>
    <t>GNB06DYP</t>
  </si>
  <si>
    <t>toner for HP printer multifu laserjet enterprise M525dn CE255A</t>
  </si>
  <si>
    <t>All projects1</t>
  </si>
  <si>
    <t>Set toner for HP LajerJet P2035 TONER CE505A</t>
  </si>
  <si>
    <t>FPRHGNB</t>
  </si>
  <si>
    <t>Set toner for HP color Laserjet CM2320mfp CC532A Yellow</t>
  </si>
  <si>
    <t>All projects+</t>
  </si>
  <si>
    <t>Set toner for HP color Laserjet CM2320mfp CC533A Magenta</t>
  </si>
  <si>
    <t>All projects*</t>
  </si>
  <si>
    <t>Set toner for HP color Laserjet CM2320mfp CC531A Cyan</t>
  </si>
  <si>
    <t>All projects-</t>
  </si>
  <si>
    <t>Set toner for HP color Laserjet CM2320mfpCC530A Black</t>
  </si>
  <si>
    <t>All projects</t>
  </si>
  <si>
    <t>Set toner for HP LASERJET PRO 300 M375NW Black=CE410A</t>
  </si>
  <si>
    <t>GNBM0809+</t>
  </si>
  <si>
    <t>Set toner for HP LASERJET PRO 300 M375NW Yellow=CE412A</t>
  </si>
  <si>
    <t>GNBM0809-</t>
  </si>
  <si>
    <t>Set toner for HP LASERJET PRO 300 M375NW Red = CE413A</t>
  </si>
  <si>
    <t>GNBM0809*</t>
  </si>
  <si>
    <t>Set toner for HP LASERJET PRO 300 M375NW Blue= CE411A</t>
  </si>
  <si>
    <t>GNBM0809</t>
  </si>
  <si>
    <t>Set toner for HP color laserjet CP 1515N Black = CB540A</t>
  </si>
  <si>
    <t>ZZJ29GNB*</t>
  </si>
  <si>
    <t>Set toner for HP color laserjet CP 1515N Magenta=CB543A</t>
  </si>
  <si>
    <t>ZZJ29GNB/</t>
  </si>
  <si>
    <t>Set toner for HP color laserjet CP 1515N Yellow=CB542A</t>
  </si>
  <si>
    <t>ZZJ29GNB</t>
  </si>
  <si>
    <t> Pour les besoins du MinistÃ¨re de la SantÃ© (DSMIPF)</t>
  </si>
  <si>
    <t>Set toner for HP color laserjet CP 1515N Blue= CB541A</t>
  </si>
  <si>
    <t>HIV_Rapid_P100_PC_7D2343SET</t>
  </si>
  <si>
    <t>Set toner for Printer HP LaserJet 1515N Black = CB540A</t>
  </si>
  <si>
    <t>GNBM0809 / GNB06DYP</t>
  </si>
  <si>
    <t>Set toner for Printer HP LaserJet 1515N Magenta=CB543A</t>
  </si>
  <si>
    <t>GNBM0809 - GNB06DYP</t>
  </si>
  <si>
    <t>Sayana Press</t>
  </si>
  <si>
    <t>Ampoule</t>
  </si>
  <si>
    <t>  Pour les Besoins du MinistÃ¨re de la SantÃ© (DSMIPF)</t>
  </si>
  <si>
    <t>Burkina Faso</t>
  </si>
  <si>
    <t>Achat d'un Serveur</t>
  </si>
  <si>
    <t>BFA07SM2</t>
  </si>
  <si>
    <t>Set toner for Printer HP LaserJet 1515N Yellow=CB542A</t>
  </si>
  <si>
    <t>GNBM0809,/ GNB06DYP</t>
  </si>
  <si>
    <t>Ordinateurs Portables</t>
  </si>
  <si>
    <t>Set toner for Printer HP LaserJet 1515N Blue= CB541A</t>
  </si>
  <si>
    <t>GNBM0809, GNB06DYP</t>
  </si>
  <si>
    <t>Ordinateur de bureau</t>
  </si>
  <si>
    <t>Achat d'ambulances</t>
  </si>
  <si>
    <t>Set toner HP 951XL ink cyan</t>
  </si>
  <si>
    <t>GNBM0809, GNB06DYP * GNB06DSSR *</t>
  </si>
  <si>
    <t>Set toner HP 951XL ink yellow</t>
  </si>
  <si>
    <t>GNBM0809, GNB06DYP-GNB06DSS-</t>
  </si>
  <si>
    <t>Set toner HP 951XL ink magenta</t>
  </si>
  <si>
    <t>GNBM0809,/GNB06DYP/GNB06DSSR/</t>
  </si>
  <si>
    <t>Dignity Kits</t>
  </si>
  <si>
    <t>DIGNITY.BASIC.KIT</t>
  </si>
  <si>
    <t>Set toner HP 950 ink black</t>
  </si>
  <si>
    <t>GNBM0809, GNB06DYP,GNB06DSSR</t>
  </si>
  <si>
    <t>Cameroon</t>
  </si>
  <si>
    <t>CO SERVER</t>
  </si>
  <si>
    <t>CMR06ADM</t>
  </si>
  <si>
    <t>METAL CABINETS</t>
  </si>
  <si>
    <t>CO VEHICLE</t>
  </si>
  <si>
    <t>Pickup</t>
  </si>
  <si>
    <t>IDB</t>
  </si>
  <si>
    <t>Ambulance</t>
  </si>
  <si>
    <t>Motorcycle Ambulance</t>
  </si>
  <si>
    <t>Automatic Voltage Regulator 5000 W</t>
  </si>
  <si>
    <t>CENTRIFUGEUSE REFRIGEREE DE POCHES A SANG</t>
  </si>
  <si>
    <t>BLOOD GROUPING KIT</t>
  </si>
  <si>
    <t>PEDIATRIC SPHYGMOMANOMETRE</t>
  </si>
  <si>
    <t>PESON A RESSORT</t>
  </si>
  <si>
    <t>MICROPIPETTES</t>
  </si>
  <si>
    <t>LARYNGOSCOPENLTA</t>
  </si>
  <si>
    <t>FREEZERS FOR THE CONSERVATION OF PLASMA AND OTHER SENSITIVE PRODUCTS UNDER OPTIMAL CONDITIONS</t>
  </si>
  <si>
    <t>FOLDABLE CHAIR FOR MOBILE COLLECTION</t>
  </si>
  <si>
    <t>DECONTAMINATION BASIN</t>
  </si>
  <si>
    <t>Pen drive 128 gb, 3.1</t>
  </si>
  <si>
    <t>COURANTSTABILIZER</t>
  </si>
  <si>
    <t>CONTAINER FOR SAFE TRANSPORT OF BLOOD BAGS</t>
  </si>
  <si>
    <t>COLLECTING CHAIR (FOR FIXED COLLECTION)</t>
  </si>
  <si>
    <t>CLOGS</t>
  </si>
  <si>
    <t>BLOOD BANK REGRIGERATORS</t>
  </si>
  <si>
    <t>HP CR324A Printhead Kit</t>
  </si>
  <si>
    <t>BINWASTE2OL</t>
  </si>
  <si>
    <t>BEDPANADULTNLTA</t>
  </si>
  <si>
    <t>AUTOCLAVE</t>
  </si>
  <si>
    <t>SPECULUMVAGCUSCOS</t>
  </si>
  <si>
    <t>THERMOMETER</t>
  </si>
  <si>
    <t>MVAPLUSASPIRATOR</t>
  </si>
  <si>
    <t>MVACANNULAE12MM</t>
  </si>
  <si>
    <t>MVACANNULAE9MM</t>
  </si>
  <si>
    <t>Liberia</t>
  </si>
  <si>
    <t>HIV_RAPID_P100_PC_7D2343</t>
  </si>
  <si>
    <t>FPRHCLBR</t>
  </si>
  <si>
    <t>MVACANNULAE8MM</t>
  </si>
  <si>
    <t>MVACANNULAE7MM</t>
  </si>
  <si>
    <t>WHEELCHAIR</t>
  </si>
  <si>
    <t>VACUUMEXTRCTRVACCA</t>
  </si>
  <si>
    <t>TROLLEYDRESSING2</t>
  </si>
  <si>
    <t>TRAYDRESSING300</t>
  </si>
  <si>
    <t>TABLEBABY</t>
  </si>
  <si>
    <t>SUCTIONPUMPFOOT</t>
  </si>
  <si>
    <t>SUCTIONPUMPELECTR</t>
  </si>
  <si>
    <t>STRETCHERWHEEL3</t>
  </si>
  <si>
    <t>STETHOSCOPE</t>
  </si>
  <si>
    <t>Medical Sterilization Equipmnt</t>
  </si>
  <si>
    <t>STERILIZER39L</t>
  </si>
  <si>
    <t>STANDINFUSION2</t>
  </si>
  <si>
    <t>IMPLANT.CONSUM.KIT</t>
  </si>
  <si>
    <t>SPECULUMVAGCUSCOM</t>
  </si>
  <si>
    <t>SPECULUMVAGCUSCOL</t>
  </si>
  <si>
    <t>SCISSORSBANDAGE18</t>
  </si>
  <si>
    <t>SCALEMOTHERCHILD</t>
  </si>
  <si>
    <t>SCALEINFANT</t>
  </si>
  <si>
    <t>Medical Attire &amp; Linen</t>
  </si>
  <si>
    <t>SAFETY_GLASSES</t>
  </si>
  <si>
    <t>RETRACTVAGINAL</t>
  </si>
  <si>
    <t>RESUSCITATTABLE</t>
  </si>
  <si>
    <t>CONDOM 53 STANDARD</t>
  </si>
  <si>
    <t>RESUSCITATBAGCHIL</t>
  </si>
  <si>
    <t>PELVIMETERCOLLYER</t>
  </si>
  <si>
    <t>OXYGENCONCENTRATOR</t>
  </si>
  <si>
    <t>MEASURINGTAPE</t>
  </si>
  <si>
    <t>KITMIDWIFERY</t>
  </si>
  <si>
    <t>INFANTINCUBATOR</t>
  </si>
  <si>
    <t>HEMOGLOBINOMETER</t>
  </si>
  <si>
    <t>FOOTSTOOL2</t>
  </si>
  <si>
    <t>EXAMINATIONLIGHT</t>
  </si>
  <si>
    <t>COTBABY</t>
  </si>
  <si>
    <t>CABINET4</t>
  </si>
  <si>
    <t>Benin</t>
  </si>
  <si>
    <t>FPRHCBEN</t>
  </si>
  <si>
    <t>BEDLABOURDELIVERY3</t>
  </si>
  <si>
    <t>BEDHOSPITAL5</t>
  </si>
  <si>
    <t>BASINKIDNEY825ML</t>
  </si>
  <si>
    <t>BASINKIDNEY475ML</t>
  </si>
  <si>
    <t>FEMC_NITRILERINGCR</t>
  </si>
  <si>
    <t>ASPIRATOR</t>
  </si>
  <si>
    <t>APRONREUSABLE</t>
  </si>
  <si>
    <t>UNFPA Supplies fund</t>
  </si>
  <si>
    <t>Antiseptics</t>
  </si>
  <si>
    <t>CHLORHEXCORDCARE</t>
  </si>
  <si>
    <t>Bottle</t>
  </si>
  <si>
    <t>MGSULPHATE_10ML</t>
  </si>
  <si>
    <t>LUBRICANTWATR4.3ML</t>
  </si>
  <si>
    <t>Congo</t>
  </si>
  <si>
    <t>MODELARM</t>
  </si>
  <si>
    <t>South Africa</t>
  </si>
  <si>
    <t>Management and Administrative Services</t>
  </si>
  <si>
    <t>Consultants and contractors</t>
  </si>
  <si>
    <t>Technical Supoprt</t>
  </si>
  <si>
    <t>ZAF04ECP</t>
  </si>
  <si>
    <t> Â Support the implementation of sex work programme in one high transmission area</t>
  </si>
  <si>
    <t> Â SBCC Plan: Technical support for the implementation of the SBCC Plan in Alfred Nzo</t>
  </si>
  <si>
    <t> Â Support Inter-sectoral District and Provincial coordination mechanisms to use GBV data on programme planning, implementation and monitoring processes</t>
  </si>
  <si>
    <t>UQA6AZA F</t>
  </si>
  <si>
    <t> Â SRH Integration min package: Support finalization and Implementation of the minimun service package of care for SRH/HIV/TB and SGBV integration in selected sites</t>
  </si>
  <si>
    <t>U-QA6AZAF</t>
  </si>
  <si>
    <t> Â Service Delivery Flow Chart: Develop service delivery flow charts to institutionalize SRH/HIV/TB and SGBV integration at health facility level</t>
  </si>
  <si>
    <t>Development and printing of tools</t>
  </si>
  <si>
    <t>UQA6AZAF</t>
  </si>
  <si>
    <t> Â Consultation meetings with provincial and district partners on developing and printing of tools (Flow charts and minimum package)</t>
  </si>
  <si>
    <t>CHA28ZAF</t>
  </si>
  <si>
    <t> Support Adolescent and Youth Coordination mechanisms at district and provincial levels through "She Conquers Campaign"</t>
  </si>
  <si>
    <t>Anaesthetics</t>
  </si>
  <si>
    <t>LIDOCAINEHCL2/20</t>
  </si>
  <si>
    <t>AMPICILLIN500MGINJ</t>
  </si>
  <si>
    <t>ZAF04DOH</t>
  </si>
  <si>
    <t> Facilitation of the Youth Consultation on the development of the next UNDAF</t>
  </si>
  <si>
    <t>Travel and Food and Lodging Services</t>
  </si>
  <si>
    <t>Catering Services/Hospitality</t>
  </si>
  <si>
    <t>Venue and catering</t>
  </si>
  <si>
    <t> Youth Consultation on the development of next UNDAF</t>
  </si>
  <si>
    <t>CHA28 ZAF</t>
  </si>
  <si>
    <t> Support to the mid-term review of the She Conquers campaign</t>
  </si>
  <si>
    <t> Mentoring of 20 clinics in the KZN on the improvement of AYFS</t>
  </si>
  <si>
    <t> Mentoring of 20 clinics in the Eastern Cape on the improvement of AYFS</t>
  </si>
  <si>
    <t> Piloting of SRHR service delivery in schools to inform the implementation of DBE's HIV, STI adnd TB policy.</t>
  </si>
  <si>
    <t> Development of LTSM on CSE as per the implementation framework's recommendation.</t>
  </si>
  <si>
    <t> Piloting and accreditation of the CSE for out-of-school manual and finalize the content based on young people's feedback</t>
  </si>
  <si>
    <t> Mentoring of 8 CBOs to conduct intergenerational communication on SRHR, HIV and GBV and increase community-level referrals to related services</t>
  </si>
  <si>
    <t> Development of a Youth Development Report based on the M&amp;E Framework for the Youth Policy</t>
  </si>
  <si>
    <t>Training of counterparts</t>
  </si>
  <si>
    <t> Training of provinces on the use of the M&amp;E Framework for the Youth Policy and the use of U-Report</t>
  </si>
  <si>
    <t> Â KZN - SRH Integration of HCW: Support the training of 50 health care workers selected from 5 health facilities on SRH/HIV/TB and SGBV integration</t>
  </si>
  <si>
    <t> Â KZN - FIELD VISITS: Support the conducting of field visits and quarterly stakeholder meetings with the national, provincial and district health teams to support integration of services.</t>
  </si>
  <si>
    <t>ZAF04 KZN</t>
  </si>
  <si>
    <t> Â KZN-Implement Sex work Program: Support the implementation of sex workers comprehensive service package at the district level in to selected High Transmission Area (HTA).</t>
  </si>
  <si>
    <t>ZAF04KZN</t>
  </si>
  <si>
    <t> Â KZN-Mentoring HCW on AYFS: Mentoring and support provided to the 20 pilot clinics on improvement monitoring and reporting on ASRHR services: 1) Awareness raising and demand generation activities for AYFS in pilot communities. 2)Mentoring and support provided to the 20 pilot clinics on improvement monitoring and reporting on ASRHR services, 3)Support the implementation of the Youth Advisory Panel advocacy activities.</t>
  </si>
  <si>
    <t> KZN-Implementation, SBCC Plan: Technical support for the implementation of SBCC Strategy in Uthukela District.</t>
  </si>
  <si>
    <t> KZN: Gender Equity- Technical support to the Uthukela Men's Forum in facilitating workshops with men and boys on GBV prevention in Uthukela District(linking to the GBV reporting Tool and Amakhosi)</t>
  </si>
  <si>
    <t> KZN: PD Activities Tech Assistance: Technical support in facilitating a provincial district workshops on "harnessing the demographic dividend.</t>
  </si>
  <si>
    <t>Antihypertensive Medicines</t>
  </si>
  <si>
    <t>METHYLDOPA_250MG</t>
  </si>
  <si>
    <t>Capacity Building</t>
  </si>
  <si>
    <t> KZN:Training of Youth Networks: Training course for youth networks around inter-generational communication on SRHR in KwaZulu-Natal.</t>
  </si>
  <si>
    <t>Lesotho</t>
  </si>
  <si>
    <t>Freight Cost</t>
  </si>
  <si>
    <t>FPRHCLES</t>
  </si>
  <si>
    <t> KZN: Review of the KZN 5 Point Contraceptive Strategy linked to clearly defined M&amp;E Plan.</t>
  </si>
  <si>
    <t>Mozambique</t>
  </si>
  <si>
    <t>Vehicle 4x4 SUV</t>
  </si>
  <si>
    <t>SRH</t>
  </si>
  <si>
    <t>Intravenous Solutions</t>
  </si>
  <si>
    <t>HARTMANNSOL1L</t>
  </si>
  <si>
    <t>electronic tablets device</t>
  </si>
  <si>
    <t>NACL0.5L</t>
  </si>
  <si>
    <t>LIDOCAINEHCL1/20</t>
  </si>
  <si>
    <t>FORCEPSDRESSING25</t>
  </si>
  <si>
    <t>JARFORCEPS18CMP</t>
  </si>
  <si>
    <t>Chad</t>
  </si>
  <si>
    <t>SYRINGE.10ML</t>
  </si>
  <si>
    <t> Syringues for use of oxytocin and magnesium sulfate</t>
  </si>
  <si>
    <t>RÃ©frigÃ©rateur solaire</t>
  </si>
  <si>
    <t> RÃ©frigÃ©rateur solaire pour la conservation des mÃ©dicaments</t>
  </si>
  <si>
    <t>Angola</t>
  </si>
  <si>
    <t>AGO07MFM</t>
  </si>
  <si>
    <t>AGO07MOH</t>
  </si>
  <si>
    <t>ContrataciÃ³n de servicios de courier</t>
  </si>
  <si>
    <t> Se tienen previsto contratar a una empresa para la distribuciÃ³n de documentos en todo el paÃ­s.</t>
  </si>
  <si>
    <t>Svc Co-Communications Service</t>
  </si>
  <si>
    <t>Compra de tarjetas de tiempo de aire para personal de campo</t>
  </si>
  <si>
    <t> 1. Compra de tarjetas de telÃ©fono (tiempo de aire) para personal de campo 2. Servicio de transferencia de datos.</t>
  </si>
  <si>
    <t>Talleres de capacitaciÃ³n para el personasl contratado para el CENSO</t>
  </si>
  <si>
    <t> Se tienen contemplado una serie de capacitaciones para las siguientes etapas 1. Etapa Precensal ' Renta de salÃ³n y servicios de alimentaciÃ³n para diversos procesos de capacitaciÃ³n 2. Etapa Censal ' Servicio de alimentaciÃ³n descentralizada para personal de levantamiento censal (varios procesos de cotizaciÃ³n de manera descentralizada) 3. Etapa postcensal - Servicios de alimentaciÃ³n en varios Departamentos para difusiÃ³n de resultados 4. Etapa Postcensal - Servicios de renta de salÃ³n y alimentaciÃ³n para capacitaciÃ³n</t>
  </si>
  <si>
    <t>Renta de vehÃ­culos</t>
  </si>
  <si>
    <t> Alquiler de un rango de 20 vehÃ­culos para la etapa censal</t>
  </si>
  <si>
    <t>Renta de instalaciones</t>
  </si>
  <si>
    <t> Se tiene previsto arrendar espacios en sedes departamentales durante la etapa censal, asÃ­ como sedes para digitaciÃ³n en la etapa postcensal. Se han contemplado los 22 departamentos del paÃ­s.</t>
  </si>
  <si>
    <t>Compra de artÃ­culos promocionales</t>
  </si>
  <si>
    <t> Compra de uniformes para el equipo de campo: 1. Gorras 2. Camisas y/o playeras 3. Chalecos (supervisor, censista, monitor) 4. Maletines Se estructurarÃ¡ por lote.</t>
  </si>
  <si>
    <t>Mauritania</t>
  </si>
  <si>
    <t>Misoprostol</t>
  </si>
  <si>
    <t>Pack 60</t>
  </si>
  <si>
    <t>FPRHCMRT</t>
  </si>
  <si>
    <t>Compra de tablet</t>
  </si>
  <si>
    <t> Compra de tablets para supervisiÃ³n en etapa post censal</t>
  </si>
  <si>
    <t>Kitting Services</t>
  </si>
  <si>
    <t>ContrataciÃ³n servicio de transporte para la distribuciÃ³n de boletas y documentos Censales</t>
  </si>
  <si>
    <t>Container</t>
  </si>
  <si>
    <t> ContrataciÃ³n de servicio de transporte para la distribuciÃ³n de los documentos e insumos del Censo (ida y regreso), inicialmente para los 22 departamentos de Guatemala.</t>
  </si>
  <si>
    <t>Compra de llantas para vehÃ­culos de Proyecto Censo</t>
  </si>
  <si>
    <t> Compra de un juego de 4 llantas para los 50 vehÃ­culos del Proyecto</t>
  </si>
  <si>
    <t>Compra de Linternas para Censitas</t>
  </si>
  <si>
    <t> Compra de linternas para personal de Campo</t>
  </si>
  <si>
    <t>Impresiones de documentos diversos para etapa censal</t>
  </si>
  <si>
    <t> Impresiones etapa precensal: 1. Boleta Censal 2. Sticker para viviendas 3. Manual de Empadronador 4. Manual de Supervisor 5. Formulario de Control Se estructurarÃ¡ por lote.</t>
  </si>
  <si>
    <t>Community and social services</t>
  </si>
  <si>
    <t>Encuenta post censal</t>
  </si>
  <si>
    <t> Servicio de encuesta postcensal. A la espera de TDRs para identificar forma de pago.</t>
  </si>
  <si>
    <t>Compra de suministros para la Unidad Implementadora</t>
  </si>
  <si>
    <t> Se ha identificado un listado de 25 Ã­tem entre suministros de librerÃ­a y suministros de artÃ­culos de limpieza. Los cuales se compraran trimestralmente. Cantidad *96 Libras de cafÃ© para hervir *36 Cajas de 20 u de tÃ© de sabores *36 Cajas de 20u de tÃ© de manzanilla * 36 Cajas de 20u de tÃ© de Jamaica *12 Cajas de 20u de tÃ© de pericÃ³n *18 Paquetes de 500u. servilletas desechables *75 Libras de azÃºcar *3 Libras de sal * 108 Rollos papel higiÃ©nico jumbo roll *6 Dispensadores de papel higiÃ©nico para 2 baterÃ­as de baÃ±o. Cada baterÃ­a de baÃ±os cuenta con tres servicios sanitarios, se necesita un dispensador instalado en cada servicio sanitario, en calidad de prÃ©stamo por el consumo del papel higiÃ©nico. * 36 Bolsas de 375 a 400m *l jabÃ³n lÃ­quido para manos *6 Dispensadores de jabÃ³n de mano. 3 unidades en cada lavamanos de cada baterÃ­a de baÃ±os, instalados en calidad de prÃ©stamo por el consumo del jabÃ³n de manos. *5 Paquete de 100 u de vasos transparentes desechables * 6 Dispensadores de jabÃ³n de manos para 2 baterÃ­as de baÃ±o. Cada baterÃ­a de baÃ±os cuenta con tres lavamanos, se necesita un dispensador instalado para cada lavamanos, en calidad de prÃ©stamo por el consumo del jabÃ³n de manos. *54 Paquetes de 3 unidades mayordomo * 12 Unidades de limpiadores (toalla) * 12 Unidades de secador para trastos (toalla) * 216 Rollos de 8 a 10 bolsas de basura extra-grandes * 180 Rollos de 8 a 10 bolsas de basura medianas * 24 Unidad de Ambiental, bote de 375 a 400ml * 6 Caja de 200 u. Sustituto de azÃºcar en sobre individual * 12 Frasco de 19 a 22 onzas de Cremora * 24 Frasco de 18 a 20 onzas de desinfectante en aerosol * 12 Frasco de 450 a 475 ml de gel Desinfectante de manos * 54 Rollos de papel toalla para mano de 305 mts. * 2 Dispensadores de papel toalla para manos para 2 baterÃ­as de baÃ±o. Cada baterÃ­a de baÃ±os con un dispensador instalado, en calidad de prÃ©stamo por el consumo del papel toalla.</t>
  </si>
  <si>
    <t>Combustible</t>
  </si>
  <si>
    <t> Compra de combustible para vehÃ­culos del Proyecto. Los pagos se estiman realizar mensualmente.</t>
  </si>
  <si>
    <t>CampaÃ±a de ComunicaciÃ³n CENSO</t>
  </si>
  <si>
    <t> CampaÃ±a de comunicaciÃ³n para la etapa censal y post censal.</t>
  </si>
  <si>
    <t>Central African Republic</t>
  </si>
  <si>
    <t>ZZT06</t>
  </si>
  <si>
    <t> PTA MHTTF</t>
  </si>
  <si>
    <t>UOG28</t>
  </si>
  <si>
    <t> CERF</t>
  </si>
  <si>
    <t> Fonds CERF</t>
  </si>
  <si>
    <t>ZZT05</t>
  </si>
  <si>
    <t> PTA Supplies RCA 2018</t>
  </si>
  <si>
    <t>Kenya</t>
  </si>
  <si>
    <t>OTHER PRINTER TONERS</t>
  </si>
  <si>
    <t>KEN08KCO</t>
  </si>
  <si>
    <t>BLACK PRINTER TONERS</t>
  </si>
  <si>
    <t>Colour Printer Toners</t>
  </si>
  <si>
    <t>TRAYINSTRUMENT320</t>
  </si>
  <si>
    <t> To be assembled into a kit (Speculum, vaginal, Cusco, 11.5 x 3.5 cm, Kidney, stainless steel, 500ml, Forceps, Vulselum Teale curved serrated 3X4 teeth, 23cm, MILTEX MATHIEU IUD Removal Forceps, 11-1/2" (29.2 cm) shaft, serrated jaws 3.5 mm X 17 mm, Forceps, sponge-holding, Forester, 24 cm, straight, Sound, uterine, Martin, 32cm, Scissors, Deaver, 14cm, straight, sharp, Tray, instruments, stainless steel, 32x20x5cm, with cover)</t>
  </si>
  <si>
    <t>SCISSORSDEAVER14C</t>
  </si>
  <si>
    <t>UTERINESOUNDMARTIN</t>
  </si>
  <si>
    <t>FORCEPSSPONGE24</t>
  </si>
  <si>
    <t>FORCEPSVULSELLUM</t>
  </si>
  <si>
    <t>MODELIUDTRAINBASIC</t>
  </si>
  <si>
    <t>SCALPELHANDLE4</t>
  </si>
  <si>
    <t> To be assembled into 1 kit (Forceps, artery, Halsted-Mosquito, 12.5cm, curved,Gallipot, stainless steel, 60mls, Scapel/Blade holder No. 4, modified vasectomy forceps blunt)</t>
  </si>
  <si>
    <t>GALLIPOT180ML</t>
  </si>
  <si>
    <t>FORCEPSMOSQUITO</t>
  </si>
  <si>
    <t> Le plan de travail 2018 Supplies prÃ©voit l'achat par le siÃ¨ge des contraceptives pour le programme UNFPA en RCA d'un montant de $XXXXX USD</t>
  </si>
  <si>
    <t>ZZT06KEN</t>
  </si>
  <si>
    <t>Ordinateur portable avec accessoires</t>
  </si>
  <si>
    <t>HQ (undertaken by or for HQ)</t>
  </si>
  <si>
    <t>TCD07302</t>
  </si>
  <si>
    <t>ULTRASOUNDSCANNERD</t>
  </si>
  <si>
    <t>Paravent mÃ©dical</t>
  </si>
  <si>
    <t>Tents for medical activities (9m x 8m)</t>
  </si>
  <si>
    <t>Tents for medical activities (7m x 6m)</t>
  </si>
  <si>
    <t>Tents for mÃ©dical activities (6m x 4m)</t>
  </si>
  <si>
    <t>KITMIDWIFERYRENEW</t>
  </si>
  <si>
    <t>LYNEST_0.5MG</t>
  </si>
  <si>
    <t>NET-EN_50MG_EV_5MG</t>
  </si>
  <si>
    <t>GLOVES.SURGICAL8</t>
  </si>
  <si>
    <t>SRH KIMCHI</t>
  </si>
  <si>
    <t>SRH - KIMCHI</t>
  </si>
  <si>
    <t>Zimbabwe</t>
  </si>
  <si>
    <t>Computer - PC</t>
  </si>
  <si>
    <t>SRH - FPA90</t>
  </si>
  <si>
    <t> 1 DPS ZambÃ©zia, 1 DPS Niassa</t>
  </si>
  <si>
    <t>SRH - Dutch funded</t>
  </si>
  <si>
    <t> 3 for Staff in Tete, 1 UNFPA Maputo, 2 DPS Tete, 2 Amodefa, 2 CoalizÃ£o</t>
  </si>
  <si>
    <t>Ambulances 4x4</t>
  </si>
  <si>
    <t>SRH - DFID</t>
  </si>
  <si>
    <t> For MoH (MISAU)</t>
  </si>
  <si>
    <t>SRH Dutch Funded</t>
  </si>
  <si>
    <t> Three (3) Ambulances for AMODEFA, Three (3) for DKT</t>
  </si>
  <si>
    <t>Pick Up 4x4 double cabin</t>
  </si>
  <si>
    <t> One Vehicle for Tete, one for IP CoalizÃ£o</t>
  </si>
  <si>
    <t>TENTS FOR EMERGENCY</t>
  </si>
  <si>
    <t>CO Mozambique</t>
  </si>
  <si>
    <t> 4 Tents (size to be confirmed)</t>
  </si>
  <si>
    <t>TABLEINSTRUMENT2</t>
  </si>
  <si>
    <t>BEDHOSPITAL6</t>
  </si>
  <si>
    <t>DIGNITY KITS</t>
  </si>
  <si>
    <t> 4000 Dignity Kits, Own Composition based on LTA-List</t>
  </si>
  <si>
    <t>Mongolia</t>
  </si>
  <si>
    <t>SCISSOREPISIOTOMY</t>
  </si>
  <si>
    <t>MNG06FPA</t>
  </si>
  <si>
    <t>SCISSORSUMBILICAL</t>
  </si>
  <si>
    <t>Forceps, sponge-holding, Forester, 20 cm, straight</t>
  </si>
  <si>
    <t>FPRHCCHD</t>
  </si>
  <si>
    <t>Third Party (undertaken by PSB)</t>
  </si>
  <si>
    <t>FEMC_NITRILERING</t>
  </si>
  <si>
    <t> Pour les Besoins du MinistÃ¨re de la SantÃ© (DSMIPF)</t>
  </si>
  <si>
    <t>VACCUUMEXTRCVACCA</t>
  </si>
  <si>
    <t>Kit AMIU</t>
  </si>
  <si>
    <t>Ayana Press</t>
  </si>
  <si>
    <t>Djibouti</t>
  </si>
  <si>
    <t>HÃ´pital Militaire</t>
  </si>
  <si>
    <t>Product code 7D2243</t>
  </si>
  <si>
    <t>HIV_Rapid_P20_PC_03FK35</t>
  </si>
  <si>
    <t>HIV_Rapid_P20_PC_7D2643SET</t>
  </si>
  <si>
    <t>HIV_Rapid_P20_PC_7D2343</t>
  </si>
  <si>
    <t>HIV_Rapid_P20_PC_1206502</t>
  </si>
  <si>
    <t>HIV_Rapid_P20_PC_7D2342</t>
  </si>
  <si>
    <t>HIV_Confirm_P20_PC_80540</t>
  </si>
  <si>
    <t>CONDOM49RHINOSC</t>
  </si>
  <si>
    <t>CONDOM49COLORSCENT</t>
  </si>
  <si>
    <t>CONDOM53RIBBED</t>
  </si>
  <si>
    <t>CONDOM49DOTTED</t>
  </si>
  <si>
    <t>Eritrea</t>
  </si>
  <si>
    <t>ERI05MNH</t>
  </si>
  <si>
    <t> Ultrasound machine portable w/printer black and white paper thermal</t>
  </si>
  <si>
    <t>DRAWSHEETRB</t>
  </si>
  <si>
    <t> Fetal Heart doppler BT-200 pocket-model Detects heart beat</t>
  </si>
  <si>
    <t>AAHI</t>
  </si>
  <si>
    <t> Syhygnomanometer, aneroid,adult 300mcg. with Cuff</t>
  </si>
  <si>
    <t>ANTI-DIG0.30MG</t>
  </si>
  <si>
    <t>HIV_Rapid_P100_PC_7D2643SET</t>
  </si>
  <si>
    <t> Operating Table mobile, EIB-5H w/acc</t>
  </si>
  <si>
    <t> Autoclave,Steam Sterilizer Electrical, Portable, 39Lts Complete</t>
  </si>
  <si>
    <t>FESULP_200MG</t>
  </si>
  <si>
    <t>GENTAMYSULP_40MG</t>
  </si>
  <si>
    <t>LIDOCAINEHCL2/50</t>
  </si>
  <si>
    <t>Collier du cycle</t>
  </si>
  <si>
    <t>Bag</t>
  </si>
  <si>
    <t>  Pour les Besoins du MinistÃ¨re de la SantÃ© (DSMIPF, ATBEF, ATMS)</t>
  </si>
  <si>
    <t>FPRHCERI</t>
  </si>
  <si>
    <t>Magnesium Sulphate_2ML</t>
  </si>
  <si>
    <t>Magnesium Sulphate _10ML</t>
  </si>
  <si>
    <t>Misoprostol 200mg</t>
  </si>
  <si>
    <t>Gendarmerie</t>
  </si>
  <si>
    <t>HIV_Rapid_P100_PC_7D2343</t>
  </si>
  <si>
    <t>HIV_ELISA_P480_PC_7G79-09 (GE42)</t>
  </si>
  <si>
    <t>Pack 480</t>
  </si>
  <si>
    <t>HIV_CAPILLARY_P100_PC_7D2222</t>
  </si>
  <si>
    <t>LUBETUBEWATR118ML</t>
  </si>
  <si>
    <t>Tanzania</t>
  </si>
  <si>
    <t>STRETCHERFOLDABLE</t>
  </si>
  <si>
    <t>TZAM0809</t>
  </si>
  <si>
    <t> Portable stretcher for Office, Mailand and Zanzibar</t>
  </si>
  <si>
    <t>Land Cruiser</t>
  </si>
  <si>
    <t>URT08RHZ</t>
  </si>
  <si>
    <t> Office vehicle for Zanzibar</t>
  </si>
  <si>
    <t> Office vehicle for Mainland</t>
  </si>
  <si>
    <t>FPRHCURT</t>
  </si>
  <si>
    <t> Magnesium for MoH</t>
  </si>
  <si>
    <t> Oxytocin for MoH</t>
  </si>
  <si>
    <t> Magnesium Sulphate for MoH</t>
  </si>
  <si>
    <t>FEMC_POLYURETHANE</t>
  </si>
  <si>
    <t> Female condom (FC2) for MoH</t>
  </si>
  <si>
    <t> Microgynon for MoH</t>
  </si>
  <si>
    <t> Implanon NXT for MoH</t>
  </si>
  <si>
    <t>Niger</t>
  </si>
  <si>
    <t>HIV1/2_BUF_RAPID 7D2243</t>
  </si>
  <si>
    <t>Cycles</t>
  </si>
  <si>
    <t>  Pour les besoins du MinistÃ¨re de la SantÃ© (DSMIPF)</t>
  </si>
  <si>
    <t>  Pour les besoins du MinistÃ¨re de la SantÃ© (DSMIPF, ATBEF)</t>
  </si>
  <si>
    <t>  Pour les besoins du MinistÃ¨re de la SantÃ© (DSMIPF, ATMS)</t>
  </si>
  <si>
    <t>CONDOM53LOGO</t>
  </si>
  <si>
    <t>CONDOM53DOTTED</t>
  </si>
  <si>
    <t> Pour les besoins du MinistÃ¨re de la SantÃ© (DSMIPF, ATBEF, ATMS)</t>
  </si>
  <si>
    <t>CABINET5</t>
  </si>
  <si>
    <t>FORCEPSKOCHERST</t>
  </si>
  <si>
    <t>FORCEPTISSUE15</t>
  </si>
  <si>
    <t>FORCEPTISSUECOLIN</t>
  </si>
  <si>
    <t>FORCEPSSPONGE20</t>
  </si>
  <si>
    <t>FORCEPSCRAFOORD24</t>
  </si>
  <si>
    <t>FORCEPSBENGOLEA20</t>
  </si>
  <si>
    <t>FORCEPROCHESTERST</t>
  </si>
  <si>
    <t>Uganda</t>
  </si>
  <si>
    <t>FORCEPROCHEST22</t>
  </si>
  <si>
    <t>FORCEPSCHEATLE</t>
  </si>
  <si>
    <t>SCISSORSUTERINE</t>
  </si>
  <si>
    <t>SCISSORSMAYO17S</t>
  </si>
  <si>
    <t>Midwifery Programme</t>
  </si>
  <si>
    <t>SCISSORSMAYO17C</t>
  </si>
  <si>
    <t>NEEDLEHOLDER20C</t>
  </si>
  <si>
    <t>NEEDLEHOLDER18S</t>
  </si>
  <si>
    <t>TRAYINSTRUMENT225</t>
  </si>
  <si>
    <t>SPECULUMVAGGRAVESM</t>
  </si>
  <si>
    <t>GALLIPOT500ML</t>
  </si>
  <si>
    <t>MODELFEMALEPELVIS</t>
  </si>
  <si>
    <t> Theatre beds for Central Hospitals and the 5 UNFPA supported districts</t>
  </si>
  <si>
    <t>ETONOG_68_PLACEBO</t>
  </si>
  <si>
    <t>Cape Verde</t>
  </si>
  <si>
    <t>Republic of Yemen</t>
  </si>
  <si>
    <t>Metformine</t>
  </si>
  <si>
    <t>NLA</t>
  </si>
  <si>
    <t>Nifedipin</t>
  </si>
  <si>
    <t>Capsule</t>
  </si>
  <si>
    <t>nla</t>
  </si>
  <si>
    <t>METRONIDAZOLE5</t>
  </si>
  <si>
    <t>Cardiovascular Medicines</t>
  </si>
  <si>
    <t>HYDRALAZINEHCL20</t>
  </si>
  <si>
    <t>Pack 5</t>
  </si>
  <si>
    <t>AMPICILLIN_1GINJ</t>
  </si>
  <si>
    <t>MSI</t>
  </si>
  <si>
    <t>z</t>
  </si>
  <si>
    <t>Colombia</t>
  </si>
  <si>
    <t>COL06SSR</t>
  </si>
  <si>
    <t> Insumos para el proyecto "Desarrollo de capacidades locales para la promociÃ³n y garantÃ­a del derecho a la salud con Ã©nfasis en salud sexual y reproductiva, salud mental, prevenciÃ³n del consumo de sustancias psicoactivas, atenciÃ³n a la infancia y salud nutricional en 14 departamentos y 25 municipios en los que se ubican 26 Espacios Territoriales de CapacitaciÃ³n y ReincorporaciÃ³n â€“ ETCR (antes 19 ZVTN y 7 PTN)â€, alianza interagencial entre OIM, OPS, UNFPA y el Gobierno Nacional con el Ministerio de Salud y ProtecciÃ³n Social.</t>
  </si>
  <si>
    <t> MINISTRY OF HEALTH ZANZIBAR</t>
  </si>
  <si>
    <t>Haiti</t>
  </si>
  <si>
    <t>Laptops</t>
  </si>
  <si>
    <t>HTI01</t>
  </si>
  <si>
    <t>Branded Buckets and Bowls</t>
  </si>
  <si>
    <t>Drum</t>
  </si>
  <si>
    <t>NIR07HUM</t>
  </si>
  <si>
    <t> For humanitarian intervention</t>
  </si>
  <si>
    <t>Branded UNFPA Mat</t>
  </si>
  <si>
    <t>Hygiene Kits (Rewashable Menstural Kits)</t>
  </si>
  <si>
    <t>Culturally Appropiate Clothing for Women and Girls</t>
  </si>
  <si>
    <t> For Humanitarian intervention</t>
  </si>
  <si>
    <t>Kyrgyzstan</t>
  </si>
  <si>
    <t>n/a</t>
  </si>
  <si>
    <t> Comment is provided by National Programme Analyst on RH. Low probability procurement: The Ministry of Health allocates state budget for the purchase of a long acting contraceptives (DMPA and IUD) in amount of 3 mln som ( 42 thousand USD) for 2018. This national commitment will be approved in the end of December 2017 ( or in the beg-ng of 2018) at the parliamentary session. As the government takes on increasing responsibility for contraceptive procurement, it will need to consider all procurement options (both national and international) available to the Kyrgyz Republic, CCs registration and prices associated with each option, and the legal viability of each option within the context of the national laws/norms that regulate public sector procurement practices, i.e the MOH will do procurement through a local tender and through UNFPA as the third party.</t>
  </si>
  <si>
    <t> Comment is provided by National Programme Analyst on RH. Moderate-probability procurement: It will be one-time procurement IUD for 2018 in amount of 70 thousand dollars by the Ministry of Health using SWAP fund under the state budget. This fund was transferred by the Donor Partners ( WB, SDC, KWF) and procurement process will be done using the WB procedure; WB approved IUD procurement within the SWAP Procurement Plan. The Ministry of Health of considers UNFPA as the third part agent to purchase IUD. A law-officer of the MOH reviews a MOU between MOH and UNFPA. We have notified MoH that 5 % and freight cost would be charged if Memorandum signs between MOH and UNFPA in the beginning of 2018.</t>
  </si>
  <si>
    <t>Gambia</t>
  </si>
  <si>
    <t>GMB08102</t>
  </si>
  <si>
    <t> These laptop docking stations are meant for CO staff</t>
  </si>
  <si>
    <t>Ecuador</t>
  </si>
  <si>
    <t>FARMASOL</t>
  </si>
  <si>
    <t> For Humanitarian Intervention</t>
  </si>
  <si>
    <t> For Humanitarian intervention in the North East</t>
  </si>
  <si>
    <t>Argentina</t>
  </si>
  <si>
    <t>MISOPROSTOL</t>
  </si>
  <si>
    <t>Tablet</t>
  </si>
  <si>
    <t>Myanmar</t>
  </si>
  <si>
    <t>GPRHCS</t>
  </si>
  <si>
    <t>Projector</t>
  </si>
  <si>
    <t>STP07DPE</t>
  </si>
  <si>
    <t>Computer Services</t>
  </si>
  <si>
    <t>LCD Projectors</t>
  </si>
  <si>
    <t>MWI07SR2</t>
  </si>
  <si>
    <t> Procurement of LCD projectors</t>
  </si>
  <si>
    <t>CONDOM53COLORFLAVR</t>
  </si>
  <si>
    <t>ZZT06MWI</t>
  </si>
  <si>
    <t> Fistulae Table</t>
  </si>
  <si>
    <t>FISTULA Recreation materials</t>
  </si>
  <si>
    <t> Fistula recreation materials</t>
  </si>
  <si>
    <t> Fistula kits</t>
  </si>
  <si>
    <t> Examination lights for Fistula</t>
  </si>
  <si>
    <t>Consultants</t>
  </si>
  <si>
    <t>MWI07GEM</t>
  </si>
  <si>
    <t> Procurement of Consultants for Gender program</t>
  </si>
  <si>
    <t> Procurement for Dignity Kits</t>
  </si>
  <si>
    <t>Computer laptops</t>
  </si>
  <si>
    <t> Laptop for Fistula Program</t>
  </si>
  <si>
    <t> Laptops for Gender programs</t>
  </si>
  <si>
    <t>UOC24 and CAA56</t>
  </si>
  <si>
    <t>Lao</t>
  </si>
  <si>
    <t>Family Planning</t>
  </si>
  <si>
    <t>Guinea</t>
  </si>
  <si>
    <t>KIT ORDINATEURS COMPLET AVEC IMPRIMANTE</t>
  </si>
  <si>
    <t>MULTIPLE</t>
  </si>
  <si>
    <t>CLINIQUE MOBILE</t>
  </si>
  <si>
    <t>AMBULANCE</t>
  </si>
  <si>
    <t>TABLEINSTRUMENT3</t>
  </si>
  <si>
    <t>MHTF</t>
  </si>
  <si>
    <t>DSG.15_EE.03MG</t>
  </si>
  <si>
    <t>UNFPA SUPPLY</t>
  </si>
  <si>
    <t> 20 000 MOH 10 000AGBEF</t>
  </si>
  <si>
    <t>Analgesics</t>
  </si>
  <si>
    <t>PARACETAMOL_500MG</t>
  </si>
  <si>
    <t>AZITHROMYCIN200MG</t>
  </si>
  <si>
    <t>KETAMINEHCL_50MG</t>
  </si>
  <si>
    <t>CEFIXIME_100MG/5ML</t>
  </si>
  <si>
    <t>CEFIXIME_200MG</t>
  </si>
  <si>
    <t>GLUCOSE5%_1L</t>
  </si>
  <si>
    <t>HARTMANNSOL0.5L</t>
  </si>
  <si>
    <t>GLOVESGYNAECOLM</t>
  </si>
  <si>
    <t>Pair</t>
  </si>
  <si>
    <t>GLOVESEXAMINATIONM</t>
  </si>
  <si>
    <t> 15 000 MOH 5 000 AGBEF</t>
  </si>
  <si>
    <t> 70 000 MOH 10 000 AGBEF</t>
  </si>
  <si>
    <t> 90 000 MOH 10 000 AGBEF</t>
  </si>
  <si>
    <t> 45 000 MOH 5 000 AGBEF</t>
  </si>
  <si>
    <t> 20 000 MOH 10 000 AGBEF</t>
  </si>
  <si>
    <t> 25 000 MOH 15 000 AGBEF</t>
  </si>
  <si>
    <t>IUD Insertion/Removal Kit</t>
  </si>
  <si>
    <t>NIR07FPC</t>
  </si>
  <si>
    <t> DFID fund</t>
  </si>
  <si>
    <t>PostPartum IUD kit</t>
  </si>
  <si>
    <t>  DFID fund. For postpartum IUD intervention</t>
  </si>
  <si>
    <t> CSB request</t>
  </si>
  <si>
    <t> CSB Request for Community intervention</t>
  </si>
  <si>
    <t>Zambia</t>
  </si>
  <si>
    <t>DFID SUFP II</t>
  </si>
  <si>
    <t>DFID RMNCAH-N JP</t>
  </si>
  <si>
    <t>UNFPA Supplies</t>
  </si>
  <si>
    <t>Cuba</t>
  </si>
  <si>
    <t>Stationary (general)</t>
  </si>
  <si>
    <t>Lump Sum</t>
  </si>
  <si>
    <t>CUB08POB&amp;CUB08SRG&amp;CUBM0809&amp;CUB08ERI</t>
  </si>
  <si>
    <t> Stationary for programme staff, IB staff and emergency staff</t>
  </si>
  <si>
    <t>N/A</t>
  </si>
  <si>
    <t> Stationary to be acquired under co-financing project Canada Teenage Pregnancy</t>
  </si>
  <si>
    <t>Laptop 7th Generation Intel Core</t>
  </si>
  <si>
    <t>CUB08POB&amp;CUB08SRG</t>
  </si>
  <si>
    <t> 7th Generation IntelÂ® Coreâ„¢ i5-7300HQ Quad Core (6MB Cache, up to 3.5 GHz) 8GB, DDR4, 2400MHz; up to 32GB (additional memory sold separately) 256GB Solid State Drive 15.6-inch FHD (1920 x 1080) IPS Anti-Glare LED-Backlit Display. Meant for Programme Staff (missions)</t>
  </si>
  <si>
    <t>Multifunctiion printer</t>
  </si>
  <si>
    <t> Multifunction printer (copy, scanner and printer). USB connectivity. Meant for personnel to be hired under Canada co-financing project</t>
  </si>
  <si>
    <t>Docking station Optiplex 5050</t>
  </si>
  <si>
    <t> 3 computers for personnel to be hired under Co-financing Canada project Teenage Pregnancy (equipment similar to DELL OPTIPLEX 5050 MFF, I7-7700T 2.9GHZ, 32GB 2400MHZ DDR4, 2 TB HDD, WIN 10 PRO 64-BIT)</t>
  </si>
  <si>
    <t>Vehicle</t>
  </si>
  <si>
    <t>CUBM0809</t>
  </si>
  <si>
    <t> 1 vehicle -Kia Sportage LX 2017 Gasoline (5 or 6 speed manual) (IB project, vehicle replacement current vehicle more than 10 years in exploitation)</t>
  </si>
  <si>
    <t>Paraguay</t>
  </si>
  <si>
    <t>PRY07MSP</t>
  </si>
  <si>
    <t> ImpresiÃ³n especial Flete aÃ©reo</t>
  </si>
  <si>
    <t> ImpresiÃ³n especial Flete marÃ­timo</t>
  </si>
  <si>
    <t> ImpresiÃ³n especial Flete Aereo</t>
  </si>
  <si>
    <t>REVOKE1.5</t>
  </si>
  <si>
    <t>Pack</t>
  </si>
  <si>
    <t>MICROLUT</t>
  </si>
  <si>
    <t>ZINNIA_F</t>
  </si>
  <si>
    <t>Microsoft SLQ 2014</t>
  </si>
  <si>
    <t>MS VISIO 2016</t>
  </si>
  <si>
    <t>Project 2016</t>
  </si>
  <si>
    <t>End Point 2016</t>
  </si>
  <si>
    <t>My Eclipse</t>
  </si>
  <si>
    <t>REVOKE72</t>
  </si>
  <si>
    <t>Landdesk</t>
  </si>
  <si>
    <t>Dreameaver</t>
  </si>
  <si>
    <t>Crystal report</t>
  </si>
  <si>
    <t>WinDev</t>
  </si>
  <si>
    <t>ESF Database migration</t>
  </si>
  <si>
    <t>GFI land guard security scanner</t>
  </si>
  <si>
    <t>MODELLEOPOLD</t>
  </si>
  <si>
    <t>Arcgis Desktop server</t>
  </si>
  <si>
    <t>Google Earth Professionel</t>
  </si>
  <si>
    <t>Team viewer</t>
  </si>
  <si>
    <t>NORISTERAT</t>
  </si>
  <si>
    <t>SPSS Statistique Premium</t>
  </si>
  <si>
    <t>Logiciel Antivirus</t>
  </si>
  <si>
    <t>JADELLEIMPLANT</t>
  </si>
  <si>
    <t>FEMALECONDOM2</t>
  </si>
  <si>
    <t>Bolivia</t>
  </si>
  <si>
    <t>Estudios- licitaciones</t>
  </si>
  <si>
    <t>SUECIA -2018</t>
  </si>
  <si>
    <t>DMPA_DEPO</t>
  </si>
  <si>
    <t>Material educativo, informativo y de incidencia polÃ­tca</t>
  </si>
  <si>
    <t>SUECIA- 2018</t>
  </si>
  <si>
    <t> Flete aÃ©reo ImpresiÃ³n especial</t>
  </si>
  <si>
    <t>CONDOM53FLAVORSCEN</t>
  </si>
  <si>
    <t> ImpresiÃ³n especial Flete marÃ­timo Sampling test</t>
  </si>
  <si>
    <t>Ethiopia</t>
  </si>
  <si>
    <t>Maternal</t>
  </si>
  <si>
    <t> Maternal Health</t>
  </si>
  <si>
    <t>syringe Disposable</t>
  </si>
  <si>
    <t> does not appear in the sub-category</t>
  </si>
  <si>
    <t>MODEL_EMBRYO</t>
  </si>
  <si>
    <t>LUBRICANTWATR4ML</t>
  </si>
  <si>
    <t>MODELNEORESUS</t>
  </si>
  <si>
    <t>MODELMALECONDOM</t>
  </si>
  <si>
    <t>PSI</t>
  </si>
  <si>
    <t>SRH - UNFPA - Maputo</t>
  </si>
  <si>
    <t> Destination: Maputo/Mozambique</t>
  </si>
  <si>
    <t>MODELPLACENTA</t>
  </si>
  <si>
    <t> Destination: Maputo/Mozambique; ATTENTION: DOUBLE CHECK QUANTITY!!</t>
  </si>
  <si>
    <t>MODELBREASTFEEDING</t>
  </si>
  <si>
    <t>MODELBREASTEXAM</t>
  </si>
  <si>
    <t>SRH - UNFPA - Beira</t>
  </si>
  <si>
    <t> Destination: Beira/Mozambique, ATTENTION: DOUBLE CHECK QUANTITY!!</t>
  </si>
  <si>
    <t>DKT</t>
  </si>
  <si>
    <t>Implant consumables</t>
  </si>
  <si>
    <t>SRH - UNFPA - Nampula</t>
  </si>
  <si>
    <t> Destination: Nampula/Mozambique</t>
  </si>
  <si>
    <t>MIFEMISO200/0.2</t>
  </si>
  <si>
    <t> Destination: Maputo/Mozambique, ATTENTION: DOUBLE CHECK QUANTITY!!</t>
  </si>
  <si>
    <t> Destination: Beira/Mozambique</t>
  </si>
  <si>
    <t>SRH - DFID - Beira</t>
  </si>
  <si>
    <t>SRH - DFID - Maputo</t>
  </si>
  <si>
    <t>SRH - DFID - Nampula</t>
  </si>
  <si>
    <t> Destination: Maputo</t>
  </si>
  <si>
    <t> Destination Maputo/Mozambique</t>
  </si>
  <si>
    <t> Destination Nampula/Mozambique</t>
  </si>
  <si>
    <t> Destination: Beira</t>
  </si>
  <si>
    <t>SRH - Dutch funded - Nampula</t>
  </si>
  <si>
    <t>SRH - Dutch funded - Beira</t>
  </si>
  <si>
    <t> Destination: Nampula</t>
  </si>
  <si>
    <t>Nepal</t>
  </si>
  <si>
    <t>Laptop with docking station, keyboard and mouse</t>
  </si>
  <si>
    <t>As per prorated percentage</t>
  </si>
  <si>
    <t>LED Monitor</t>
  </si>
  <si>
    <t>LCD Projector</t>
  </si>
  <si>
    <t>Polycom Communicator</t>
  </si>
  <si>
    <t>SRH - Dutch funded - Maputo</t>
  </si>
  <si>
    <t>Multi Function Printer</t>
  </si>
  <si>
    <t>Xerox WC 3225 Toner Cartridge</t>
  </si>
  <si>
    <t>Toner for Lexmark MX310DN</t>
  </si>
  <si>
    <t>NPL7U501, CHA25</t>
  </si>
  <si>
    <t>Toner TN-3350 for MFC_8510DN</t>
  </si>
  <si>
    <t>Toner FX328</t>
  </si>
  <si>
    <t>Toner for Canon MF 246DN Printer</t>
  </si>
  <si>
    <t>Toner Cartridge for Canon LBP 151dw</t>
  </si>
  <si>
    <t>SRH Dutch funded - Maputo</t>
  </si>
  <si>
    <t>Cartridge for HP 3015 printer</t>
  </si>
  <si>
    <t> Destination: BEIRA(Mozambique)</t>
  </si>
  <si>
    <t>Toner for HP Laserjet 500 color M551 printer</t>
  </si>
  <si>
    <t>MWI07SR1</t>
  </si>
  <si>
    <t> Procurement of consultants for SRHR Programs</t>
  </si>
  <si>
    <t>Spare parts for HP 3015 printer</t>
  </si>
  <si>
    <t>Spare parts for Xerox 5335 Photocopy</t>
  </si>
  <si>
    <t>LAPTOP Computers</t>
  </si>
  <si>
    <t> Laptop computers for Ministry of Health Officials</t>
  </si>
  <si>
    <t>SAT Phone and accessories for internet</t>
  </si>
  <si>
    <t>TuneMe printing</t>
  </si>
  <si>
    <t>MWI07AYP</t>
  </si>
  <si>
    <t> PriNting of Tune ME</t>
  </si>
  <si>
    <t>Procure laptops for Tune ME</t>
  </si>
  <si>
    <t> Procure laptop for TuneMe program</t>
  </si>
  <si>
    <t>DVR 32 Channel AHD with 4TB HDD</t>
  </si>
  <si>
    <t>CSE out of school</t>
  </si>
  <si>
    <t> print CSE for out of school youth</t>
  </si>
  <si>
    <t>NAS Drive with 2TB HardDisk</t>
  </si>
  <si>
    <t>Hangouts Meeting Hardware Kit</t>
  </si>
  <si>
    <t>Power Generation &amp; Distribution Machines</t>
  </si>
  <si>
    <t>Batteries and generators</t>
  </si>
  <si>
    <t>Spare parts for 20KVA generator</t>
  </si>
  <si>
    <t>Spare parts for 35KVA generator</t>
  </si>
  <si>
    <t>Menstrual cups</t>
  </si>
  <si>
    <t>MWI07HIV</t>
  </si>
  <si>
    <t> Menstrual cups for the Youth programs under HIV funds</t>
  </si>
  <si>
    <t>RWA7U322</t>
  </si>
  <si>
    <t>MODELNSVASECTOMY</t>
  </si>
  <si>
    <t>MWI07FPL</t>
  </si>
  <si>
    <t> Condoms procured for the support of Family planning programs in MOH</t>
  </si>
  <si>
    <t>MODELIUDTRAINADV</t>
  </si>
  <si>
    <t>CONDOM53LEOPARD</t>
  </si>
  <si>
    <t> Condom procured to support MOH family planning programs</t>
  </si>
  <si>
    <t> Solo syringes for the Depo provera for MOH Program support</t>
  </si>
  <si>
    <t> Depo provera for the MOH country program support</t>
  </si>
  <si>
    <t>tubal ligation kits</t>
  </si>
  <si>
    <t>Tablets</t>
  </si>
  <si>
    <t>MWI07DAT</t>
  </si>
  <si>
    <t> Procurement of tablets for census through DFID fund.</t>
  </si>
  <si>
    <t>NSV kit with cauterization</t>
  </si>
  <si>
    <t>Adolescent SRHR Manuals print</t>
  </si>
  <si>
    <t>Readmission policy printing</t>
  </si>
  <si>
    <t>Engage Consultant to adapt and localize the PCC</t>
  </si>
  <si>
    <t> Engage Consultant to adapt and localize the PCC training manual to suit the Malawi Context.</t>
  </si>
  <si>
    <t>Printing revised Life skills Curriculum</t>
  </si>
  <si>
    <t>IUD Insertion / Removal Kit</t>
  </si>
  <si>
    <t>Print CSE manuals and Handbooks</t>
  </si>
  <si>
    <t>Procure recreational materials</t>
  </si>
  <si>
    <t> Procurement of recreational and vocational skills equipment for YFHC based on identified needs.</t>
  </si>
  <si>
    <t>CONDOM49FLAVORSCEN</t>
  </si>
  <si>
    <t> Procure branded and scented condoms for Youth programs</t>
  </si>
  <si>
    <t>Procure mobile VANS</t>
  </si>
  <si>
    <t> Procurement of Mobile Vans for awareness and provision of YFHS in hard to reach areas.</t>
  </si>
  <si>
    <t>PPIUD Kit</t>
  </si>
  <si>
    <t>Renovate YFHS Centres</t>
  </si>
  <si>
    <t>Printing Age appropriate IEC</t>
  </si>
  <si>
    <t>Printing CSE lesson plans</t>
  </si>
  <si>
    <t> Plans to print 9 Sets of CSE lesson plans</t>
  </si>
  <si>
    <t>South Sudan</t>
  </si>
  <si>
    <t>Bupivacaine HCL Glucose spinal heavy</t>
  </si>
  <si>
    <t>HIV Test (Unigold)</t>
  </si>
  <si>
    <t>DEXTRAN70,6%</t>
  </si>
  <si>
    <t>WATERINJ_10ML</t>
  </si>
  <si>
    <t>NIFEDIPINE_10MG</t>
  </si>
  <si>
    <t>Pack 90</t>
  </si>
  <si>
    <t>CHLORHEXIDINE5%</t>
  </si>
  <si>
    <t>Antiprotozoal Medicines</t>
  </si>
  <si>
    <t>METRONIDAZOL_250MG</t>
  </si>
  <si>
    <t>Honduras</t>
  </si>
  <si>
    <t>TABLEMAYO</t>
  </si>
  <si>
    <t>STOOLREVOLVING3</t>
  </si>
  <si>
    <t>STERILIZER24L</t>
  </si>
  <si>
    <t>SCISSORSMETZEN18C</t>
  </si>
  <si>
    <t>FORCEPSTISSUE14.5</t>
  </si>
  <si>
    <t>FORCEPSTISSUE20</t>
  </si>
  <si>
    <t>SCALEPHYSICIAN</t>
  </si>
  <si>
    <t>BUCKETKICK3</t>
  </si>
  <si>
    <t>IT Equipment</t>
  </si>
  <si>
    <t> IT Equipment: (5) datashows, (10) laptops, (100) tablets.</t>
  </si>
  <si>
    <t>Bus, 15 passengers</t>
  </si>
  <si>
    <t>Consultancy - Digital Fair</t>
  </si>
  <si>
    <t>HND082CM</t>
  </si>
  <si>
    <t>Vehicle, 4x4, 7 seater</t>
  </si>
  <si>
    <t>HND08ADM</t>
  </si>
  <si>
    <t>PO issued</t>
  </si>
  <si>
    <t> CSB funds for 2018.</t>
  </si>
  <si>
    <t> 1 vehicle-Toyota Landcruiser Prado GX 4X4 2016 Diesel (6 speed manual 4 doors 5 seats) (vehicle meant for field missions) - foreseen purchase under co-financing project Canada "Teenage Pregnancy". Project still under revision &amp; approval. Estimated price based on UNOPS catalogue and Toyota Gibraltar LTA</t>
  </si>
  <si>
    <t>CUB08ERI</t>
  </si>
  <si>
    <t> EMERGENCY PROJECT CERF CUBA IRMA HURRICANE</t>
  </si>
  <si>
    <t>MONITORBEDSIDE</t>
  </si>
  <si>
    <t>CANADA EMERG PROJECT</t>
  </si>
  <si>
    <t> CARDIOTOCOGRAPH (CTG MONITOR) WITH ACCESSORIES (REFERENCE UNICEF SUPPLY CATALOG)</t>
  </si>
  <si>
    <t>INFUSIONPUMP</t>
  </si>
  <si>
    <t> Emergency project (co-financing project with Canada funds)</t>
  </si>
  <si>
    <t>CUB08MSP</t>
  </si>
  <si>
    <t> REGULAR RESOURCES</t>
  </si>
  <si>
    <t> REGULAR RESOURCES JADELLE</t>
  </si>
  <si>
    <t>Windows server 2012</t>
  </si>
  <si>
    <t>SPSS STATISTIQUES PREMIUM MULTI USER</t>
  </si>
  <si>
    <t>Logiciel Visual Studio 2015</t>
  </si>
  <si>
    <t>batteries for inverter</t>
  </si>
  <si>
    <t>UPS</t>
  </si>
  <si>
    <t>Inverters</t>
  </si>
  <si>
    <t>Medium Generator</t>
  </si>
  <si>
    <t>small generator</t>
  </si>
  <si>
    <t>Onduleur 300 kva</t>
  </si>
  <si>
    <t>Printer for cards</t>
  </si>
  <si>
    <t>Printers</t>
  </si>
  <si>
    <t>ROUTERS</t>
  </si>
  <si>
    <t>Desk stop</t>
  </si>
  <si>
    <t>TABLETS</t>
  </si>
  <si>
    <t>Dominican Republic</t>
  </si>
  <si>
    <t>DOM05SSR</t>
  </si>
  <si>
    <t>RADIO UHF</t>
  </si>
  <si>
    <t>BOL06-FPA51</t>
  </si>
  <si>
    <t>BOL06-FPA90</t>
  </si>
  <si>
    <t>EQUIPO DE VIDEO CONFERENCIAS</t>
  </si>
  <si>
    <t>BOL06-varios fondos</t>
  </si>
  <si>
    <t>MULTIFUNCTION PHOTOCOPIER MEDIUM TRAFFIC</t>
  </si>
  <si>
    <t>BOL06-SEA</t>
  </si>
  <si>
    <t>MULTIFUNCTION PHOTOCOPIER HIGH TRAFFIC</t>
  </si>
  <si>
    <t>BOL06- varios fondos</t>
  </si>
  <si>
    <t>LAPTOP</t>
  </si>
  <si>
    <t>BOLM0809-FPA51</t>
  </si>
  <si>
    <t>UCJ20</t>
  </si>
  <si>
    <t>MODELFEMALECTR</t>
  </si>
  <si>
    <t> Pour 1000kits de retrait implant</t>
  </si>
  <si>
    <t> Pour 1000kits retrait implant</t>
  </si>
  <si>
    <t>SCALPELHANDLE3</t>
  </si>
  <si>
    <t>BENZABENPENI1.44MG</t>
  </si>
  <si>
    <t> Pour 500 kits insertion/retrait DIU</t>
  </si>
  <si>
    <t>BOWL180ML</t>
  </si>
  <si>
    <t>SCISSORSGYNAECOL</t>
  </si>
  <si>
    <t>FORCEPDUPLAY28CM</t>
  </si>
  <si>
    <t>FORCEPCHERON</t>
  </si>
  <si>
    <t>SPECULUMVAGGRAVESL</t>
  </si>
  <si>
    <t>AMOXYCILLIN_500MG</t>
  </si>
  <si>
    <t>Blood-giving set</t>
  </si>
  <si>
    <t>NEONATALIE SUCCION (PINGOINS)</t>
  </si>
  <si>
    <t>UPRIGHT NEWBORN BAG MASK (BALLON /EMBU) de Leardal</t>
  </si>
  <si>
    <t>MedGyn Multi-Tip Cryotherapy System MGC-200</t>
  </si>
  <si>
    <t>RESUSCITATORADULT</t>
  </si>
  <si>
    <t>OXIMETER</t>
  </si>
  <si>
    <t>TROLLEYEMERGENCY3</t>
  </si>
  <si>
    <t>COLPOSCOPEBINOCUL</t>
  </si>
  <si>
    <t>MVACANNULAE4MM</t>
  </si>
  <si>
    <t> 80*(Cannulae4+Cannulae5+Cannulae6+Cannulae7+Cannulae8+Cannulae9+Cannulae10+Cannulae12)</t>
  </si>
  <si>
    <t>CONDOM49RIBBED</t>
  </si>
  <si>
    <t>MVADENISTONDILATOR</t>
  </si>
  <si>
    <t>MVAKITTINGSERVICES</t>
  </si>
  <si>
    <t>MVASILICONETUBE</t>
  </si>
  <si>
    <t>FPRHCBFA</t>
  </si>
  <si>
    <t>HR-D Kit</t>
  </si>
  <si>
    <t> DFID 2nd installment: Annual resupply kit for delivery room ad preventive visits for mother and child)</t>
  </si>
  <si>
    <t>HR-C Kit</t>
  </si>
  <si>
    <t> DFID 2nd installment - Child Care Visits - Initial Kit</t>
  </si>
  <si>
    <t>HR-B Kit</t>
  </si>
  <si>
    <t> DFID 2nd Installment - Pre-NAtal, Post-Natal and FP Care Initial Kit</t>
  </si>
  <si>
    <t>CS-C Kit</t>
  </si>
  <si>
    <t>SRH-DFID</t>
  </si>
  <si>
    <t> DFID 2nd installment - Annual Resupply KIT for Delivery Room, and Preventive visits for mother and child</t>
  </si>
  <si>
    <t>CS-B Kit</t>
  </si>
  <si>
    <t>SRH -DFID</t>
  </si>
  <si>
    <t> DFID 2nd installment - Pre-NAtal, Post-Natal, FP and Child Care visits - Initial KIT)</t>
  </si>
  <si>
    <t>Misoprostol 200mcg tablet</t>
  </si>
  <si>
    <t> Through CMB</t>
  </si>
  <si>
    <t> Order through CMB</t>
  </si>
  <si>
    <t>Burundi</t>
  </si>
  <si>
    <t>Laptop+docking station</t>
  </si>
  <si>
    <t>BDI7XXXX</t>
  </si>
  <si>
    <t> BDI7R21A/FPA90: 7 staff BDI7R41A/FPA90: 1 staff BDI7R51A/FPA90: 2 staff BDI7R51A/NLA67: 3 staff BDI7G41A/FPA90: 1 staff</t>
  </si>
  <si>
    <t>RHKITPEPSTAFF</t>
  </si>
  <si>
    <t> FOR POSSIBLE HUMANITARIAN SITUATION</t>
  </si>
  <si>
    <t>ZZTO5</t>
  </si>
  <si>
    <t> Note that budget changes have been negotiated with CSB for commodities under UNFPA supplies</t>
  </si>
  <si>
    <t> CMB</t>
  </si>
  <si>
    <t>Vehicle 4WD</t>
  </si>
  <si>
    <t> VÃ©hicule du bureau UNFPA</t>
  </si>
  <si>
    <t>Land Cruiser, Security compliant</t>
  </si>
  <si>
    <t> Document to be signed early December 2017</t>
  </si>
  <si>
    <t>Consultancy - Health Facility quality assessment</t>
  </si>
  <si>
    <t> Document for signing early December 2017</t>
  </si>
  <si>
    <t>Development of IEC materials</t>
  </si>
  <si>
    <t>Training Refugee Volunteers</t>
  </si>
  <si>
    <t>IEC materials printing</t>
  </si>
  <si>
    <t>Batch</t>
  </si>
  <si>
    <t> Project document to be signed early December 2017</t>
  </si>
  <si>
    <t>Ambulance Vehicles</t>
  </si>
  <si>
    <t>ETH08HUM</t>
  </si>
  <si>
    <t> Humanitarian</t>
  </si>
  <si>
    <t>Land Cruiser (Station Wagon) 4 x 4</t>
  </si>
  <si>
    <t> Humanitrian</t>
  </si>
  <si>
    <t> Humnitrian</t>
  </si>
  <si>
    <t> order through CMB</t>
  </si>
  <si>
    <t>FEMC_LATEXSPONGE</t>
  </si>
  <si>
    <t> For supply under CMB</t>
  </si>
  <si>
    <t>Kazakhstan</t>
  </si>
  <si>
    <t>Printing services</t>
  </si>
  <si>
    <t>Program</t>
  </si>
  <si>
    <t> Office will need to have a variety of publications.</t>
  </si>
  <si>
    <t>ICT items</t>
  </si>
  <si>
    <t>Program/IB</t>
  </si>
  <si>
    <t> UNFPA CO Kazakhstan plan to procure Office Printer with big capacity printing, scanning, copying. And refrsh old desktops of 3 personnel.</t>
  </si>
  <si>
    <t>DESKTOP COMPUTER</t>
  </si>
  <si>
    <t>BOLM0809</t>
  </si>
  <si>
    <t>BOL06- SEA (5)</t>
  </si>
  <si>
    <t>BOL06-ZZT05</t>
  </si>
  <si>
    <t>FPRHCBOL</t>
  </si>
  <si>
    <t>SPECULUMVAGGRAVESS</t>
  </si>
  <si>
    <t>HIV_RAPID8</t>
  </si>
  <si>
    <t>Ministerio Salud Ecuador</t>
  </si>
  <si>
    <t> Requieren entrega parciales por el tiempo de caducidad que tiene el producto</t>
  </si>
  <si>
    <t>Syphilis Test Kits</t>
  </si>
  <si>
    <t>SYPHILIS_RAP4</t>
  </si>
  <si>
    <t> Se requeriran entregas parciales por el tiempo de caducidad que tienen</t>
  </si>
  <si>
    <t> SerÃ¡n entregas parciales</t>
  </si>
  <si>
    <t>CONDOM 49 STANDARD</t>
  </si>
  <si>
    <t>ago07MOH</t>
  </si>
  <si>
    <t>Procrument of sewing machines to support WFS</t>
  </si>
  <si>
    <t>Procrument of fuel efficient stoves</t>
  </si>
  <si>
    <t> Humanitarian Unit</t>
  </si>
  <si>
    <t>Procurement and installation of high voltage solar power</t>
  </si>
  <si>
    <t>ETH40</t>
  </si>
  <si>
    <t>Procurement of Emergency Reproductive Health kits to equip health centers and hospitals</t>
  </si>
  <si>
    <t>Quart</t>
  </si>
  <si>
    <t>ETH08 HUM</t>
  </si>
  <si>
    <t> Humanitarian Unit: Various RH will be procured with a total amount of USD 880,000, and planned to be procured on quarter basis.</t>
  </si>
  <si>
    <t> Support to Society for Family Health with Levoplant</t>
  </si>
  <si>
    <t> Support to DKT with Levoplant</t>
  </si>
  <si>
    <t>Turkey</t>
  </si>
  <si>
    <t>WOS01TUR</t>
  </si>
  <si>
    <t>New born kits</t>
  </si>
  <si>
    <t>Customized dignity kits</t>
  </si>
  <si>
    <t> CSB Request for Jadelle</t>
  </si>
  <si>
    <t>OFFICE SUPPLIES</t>
  </si>
  <si>
    <t>GBV TRAININGS AND WORKSHOPS</t>
  </si>
  <si>
    <t>RH TRAININGS AND WORKSHOPS</t>
  </si>
  <si>
    <t>GBV TRAINING OF TRAINERS</t>
  </si>
  <si>
    <t>RH TOT</t>
  </si>
  <si>
    <t>CROSSBORDER PROGRAMME VEHICLE</t>
  </si>
  <si>
    <t>STORAGE AND WAREHOUSE SERVICES</t>
  </si>
  <si>
    <t>WOS01TUR &amp; TUR06HUM</t>
  </si>
  <si>
    <t>PURCHAS OF IT EQUIPMENT</t>
  </si>
  <si>
    <t>ASSURANCE ACTIVITIES</t>
  </si>
  <si>
    <t>Service Co - Business Analysis</t>
  </si>
  <si>
    <t>THIRD PARTY MONITORING SERVICES</t>
  </si>
  <si>
    <t>Software</t>
  </si>
  <si>
    <t>SERVICE MAPPING SOFTWARE</t>
  </si>
  <si>
    <t>TUR06HUM</t>
  </si>
  <si>
    <t>Procurement of visibility materials like T-shirts for World AIDS day and 16 days of GBV activism in refugee settings</t>
  </si>
  <si>
    <t>Procurement of bill boards and IEC/BCC materials for establishment and strengthening of GBV referrral path way</t>
  </si>
  <si>
    <t>rocurement of computers, file cabinet and stationary for implementation and strengthening of of GBV IMS</t>
  </si>
  <si>
    <t>Procurement of supplies and women frindly space kits for establishment and operationalization WFS</t>
  </si>
  <si>
    <t> This activity is planned to be undertaken, Either through Other other UN agencies (UNOPS) or other possibilities.</t>
  </si>
  <si>
    <t>Turkmenistan</t>
  </si>
  <si>
    <t>equpment for SRH education in school settings</t>
  </si>
  <si>
    <t>TKM04R51</t>
  </si>
  <si>
    <t>Equipment for conducting screeninig on cervical cancer</t>
  </si>
  <si>
    <t>TKM04R21</t>
  </si>
  <si>
    <t>Learning tools and Devices simulation equipment</t>
  </si>
  <si>
    <t>Medical equipment for newborns intensive care and EmOC</t>
  </si>
  <si>
    <t>Artiwork &amp; Packaging of 13,340 gross - CONDOM53DOTTED</t>
  </si>
  <si>
    <t>Artiwork &amp; Packaging of 11,776 gross</t>
  </si>
  <si>
    <t> This request is as part of UNFPA Supplies funding support</t>
  </si>
  <si>
    <t> This is as part of UNFPA Supplies funding support</t>
  </si>
  <si>
    <t> This request is as part of funding support from UNFPA Supplies</t>
  </si>
  <si>
    <t> This is as part of UNFPA Supplies funding request</t>
  </si>
  <si>
    <t> This request is as part of UNFPA Supplies funding</t>
  </si>
  <si>
    <t>Peru</t>
  </si>
  <si>
    <t> These are branded condoms (reference to previously ordered similar condoms = PO PO#32281)</t>
  </si>
  <si>
    <t> We shall need 2,603 pack of 3</t>
  </si>
  <si>
    <t> We shall need 8,716 pack of 3</t>
  </si>
  <si>
    <t> Human Security Funds (UHA44) - Sovu Health Post</t>
  </si>
  <si>
    <t>WARMERBABY</t>
  </si>
  <si>
    <t>RESUSCITATNEONATE</t>
  </si>
  <si>
    <t>PRESSURECUFF</t>
  </si>
  <si>
    <t>PREGNCALC</t>
  </si>
  <si>
    <t>BEDSHEET</t>
  </si>
  <si>
    <t>  Human Security Funds (UHA44) - Sovu Health Post</t>
  </si>
  <si>
    <t>Paracetamol 10mg/ml, 50ml sol, fl</t>
  </si>
  <si>
    <t>BDI7R21A</t>
  </si>
  <si>
    <t> Centre URUMURI</t>
  </si>
  <si>
    <t>Cefazoline, 1g, iv,poudre, fl</t>
  </si>
  <si>
    <t>Quinine sulfate, 500 mg, comp</t>
  </si>
  <si>
    <t>Albendazol, 400 mg, comp</t>
  </si>
  <si>
    <t>Tramadol chlorhydrate,50 mg,amp</t>
  </si>
  <si>
    <t>Hydrocortisone succinate sodique,eq, 100mg,fl, poudre</t>
  </si>
  <si>
    <t>SYRINGEONLY5ML</t>
  </si>
  <si>
    <t>SYRINGE.2ML</t>
  </si>
  <si>
    <t>SUTUREA2.3/8.26T</t>
  </si>
  <si>
    <t>Pack 12</t>
  </si>
  <si>
    <t>PC</t>
  </si>
  <si>
    <t>CO Regular resources</t>
  </si>
  <si>
    <t> Procurement of PC for CO staff will be done using available PSB LTA, if not, then local procurement will be performed.</t>
  </si>
  <si>
    <t>SUTURE4.3/8.36</t>
  </si>
  <si>
    <t>Pack 36</t>
  </si>
  <si>
    <t>SUTUREA2.3/8.18R</t>
  </si>
  <si>
    <t>NEEDLELUER21G</t>
  </si>
  <si>
    <t>NEEDLELUER19G</t>
  </si>
  <si>
    <t>INFUSION.SET</t>
  </si>
  <si>
    <t>FPRHCKEN</t>
  </si>
  <si>
    <t>GLOVES.SURGICAL6.5</t>
  </si>
  <si>
    <t>GLOVESGYNAECOLS</t>
  </si>
  <si>
    <t>ROLLGAUZE.8CMX4M</t>
  </si>
  <si>
    <t>CATHETERFOLEYCH18</t>
  </si>
  <si>
    <t>CANNULAIV20G</t>
  </si>
  <si>
    <t>PAPER.STERILIZE</t>
  </si>
  <si>
    <t>Pack 300</t>
  </si>
  <si>
    <t>Diclofenac sodique, 25 mg/ml, 2ml, amp</t>
  </si>
  <si>
    <t>Multivitamines, comp</t>
  </si>
  <si>
    <t>Serbia</t>
  </si>
  <si>
    <t>Design and printing services</t>
  </si>
  <si>
    <t>SER01SRH</t>
  </si>
  <si>
    <t> Designing and printing of SOP for GBV</t>
  </si>
  <si>
    <t>ATROPINESULP_1MG</t>
  </si>
  <si>
    <t>National consultants</t>
  </si>
  <si>
    <t>For all projects</t>
  </si>
  <si>
    <t> Through 2018 the CO will engage national consultants for various activities implemented by the CO: consultants for SOP training, consultant for empowering on local health workers in relation to GBV, etc...</t>
  </si>
  <si>
    <t>Expandable office supplies</t>
  </si>
  <si>
    <t> Purchasing of expendable office materials. Procurement of mentioned items will be done through valid LTAs. Supplies are for whole year as per ad-hoc basis.</t>
  </si>
  <si>
    <t>Diagnostic and Lab. Reagents</t>
  </si>
  <si>
    <t>TEST_BLOOD_ANTI_AB</t>
  </si>
  <si>
    <t>TEST_BLOOD_ANTI_A</t>
  </si>
  <si>
    <t>POVIODINE10%_500ML</t>
  </si>
  <si>
    <t>Antimalarial Medicines</t>
  </si>
  <si>
    <t>QUININEDHC300MG2ML</t>
  </si>
  <si>
    <t>TETRACYCLINEHCL_1%</t>
  </si>
  <si>
    <t>CLOXACILLIN_500MG</t>
  </si>
  <si>
    <t>CIPROFLOXACI_500MG</t>
  </si>
  <si>
    <t>IBUPROFEN_400MG</t>
  </si>
  <si>
    <t>Laserjet Toner Cartridge</t>
  </si>
  <si>
    <t>BDIM0809</t>
  </si>
  <si>
    <t> HP 827A Black Laserjet Toner Cartridge: 15 HP 827A Cyan Laserjet Toner Cartridge: 10 HP Yellow Laserjet Toner Cartridge: 10 HP Magenta Laserjet Toner Cartridge: 10 HP Color LaserJet 220 Volt Fuser Kit: 3</t>
  </si>
  <si>
    <t>CLINIQUE MOBILE INTEGRE SSRAJ-VIH-VBG-PF</t>
  </si>
  <si>
    <t>BDI7R51A</t>
  </si>
  <si>
    <t> BDI7R51A (50%) &amp; BDI7R41A (50%): ANSS</t>
  </si>
  <si>
    <t> Equipment to be procure from regular funds</t>
  </si>
  <si>
    <t> Equipment to be procured from regular funds</t>
  </si>
  <si>
    <t>VEHICLES</t>
  </si>
  <si>
    <t> SPERVISIONS FORMATIVES : 4 APPROVISIONNEMENT DES CONTRACEPTIFS: 1</t>
  </si>
  <si>
    <t>UNFPA JACKETS</t>
  </si>
  <si>
    <t> BDI7R51A/NLA67: 102 (PNSR)</t>
  </si>
  <si>
    <t>SOLAR POWER SYSTEM/ 100Wp</t>
  </si>
  <si>
    <t> BDI7R51A/NLA67: 15 (PNSR) BDI7R51A/UJA46:5(MINISTERE JEUNESSE)</t>
  </si>
  <si>
    <t> BDI7R21A: 10 (PNSR) BDI7R51A/NLA67: 1 (PNSR) BDI7R51A/UJA46: 40(MINISTERE JEUNESSE)</t>
  </si>
  <si>
    <t>DISQUE DUR EXTERNE</t>
  </si>
  <si>
    <t> BDI7R51A/NLA67 : 1 (PNSR) BDI7R51A/UJA46 : 5 (MINISTERE JEUNESSE)</t>
  </si>
  <si>
    <t>SCANNER</t>
  </si>
  <si>
    <t> PNSR</t>
  </si>
  <si>
    <t>CENTRAL TELEPHONIQUE</t>
  </si>
  <si>
    <t>Svc Co-Information Technology</t>
  </si>
  <si>
    <t>KIT INTERNET ET ABONNEMENT</t>
  </si>
  <si>
    <t>ECRAN DE PROJECTION</t>
  </si>
  <si>
    <t>RETROPROJECTEURS1</t>
  </si>
  <si>
    <t>DESKTOP</t>
  </si>
  <si>
    <t> BDI7R21A: 10 (PNSR) BDI7R51A/NLA67: 1 (PNSR) BDI7R51A/UJA46: 40(MINISTERE JEUNESSE BDI7R51A/FPA90: 1(Chauf. UNFPA) BDI7R21A/FPA90: 2(1salle rÃ©union UNFPA et 1rÃ©serve)</t>
  </si>
  <si>
    <t>laptop</t>
  </si>
  <si>
    <t> 53031 to be delivered in May 2018 and 67211 to be delivered in December 2018</t>
  </si>
  <si>
    <t>Uzbekistan</t>
  </si>
  <si>
    <t>Photocamera</t>
  </si>
  <si>
    <t>UZB04R01 - 40%, UZB04P01 - 20%, UZB04Y01 - 20%, UZB04G01 - 20%</t>
  </si>
  <si>
    <t> UZB04R01 - 40%, UZB04P01 - 20%, UZB04Y01 - 20%, UZB04G01 - 20%</t>
  </si>
  <si>
    <t>IB - 1 pc, UZB04R01 - 3 pc, UZB04P01 - 1 pc, UZB04Y01 - 1 pc, UZB04G01 - 2 pc.</t>
  </si>
  <si>
    <t> IB - 1 pc, UZB04R01 - 3 pc, UZB04P01 - 1 pc, UZB04Y01 - 1 pc, UZB04G01 - 2 pc.</t>
  </si>
  <si>
    <t>HIV 1/2 Test Kits</t>
  </si>
  <si>
    <t>FPRHCGMB</t>
  </si>
  <si>
    <t>Antispasmodic Medicines</t>
  </si>
  <si>
    <t>Magnesium Sulphate</t>
  </si>
  <si>
    <t> Delivery should be staggered. Half of the request in April and the other half in October 2018</t>
  </si>
  <si>
    <t> Delivery should be staggered. First half in April and second half in October 2018</t>
  </si>
  <si>
    <t> Delivery to be staggered. Half of the request in April and the other half in October 2018</t>
  </si>
  <si>
    <t> JADELLE PREFERABLY</t>
  </si>
  <si>
    <t> IMPLANON NEXT PREFERABLY</t>
  </si>
  <si>
    <t>Cambodia</t>
  </si>
  <si>
    <t> Subject to the request from the government.</t>
  </si>
  <si>
    <t> Subject to request from the government</t>
  </si>
  <si>
    <t> Subject to request from the government.</t>
  </si>
  <si>
    <t>El Salvador</t>
  </si>
  <si>
    <t> Procurement Plan for Ministerio de Salud through Cofinancing modality</t>
  </si>
  <si>
    <t> Procurement Plan for Ministerio de Salud through cofinancing modality</t>
  </si>
  <si>
    <t>Madagascar</t>
  </si>
  <si>
    <t>SDJ02HUM</t>
  </si>
  <si>
    <t>Tajikistan</t>
  </si>
  <si>
    <t>TJK04R12</t>
  </si>
  <si>
    <t> Procurement of contraceptives planned in 2018 within the Joint Project of "Strengthening National FP services for the period of 2017-2020" financially supported by UNFPA, Government of Japan and Tajikistan. Approved 2018 contribution shared scheme: 35% UNFPA, 55% Gvt of Japan, 10% Gvt of Tajikistan.</t>
  </si>
  <si>
    <t>Latin America/Caribbean Regional Office</t>
  </si>
  <si>
    <t> Based on ICT replacement schedule.</t>
  </si>
  <si>
    <t>FPA31</t>
  </si>
  <si>
    <t>FPA80</t>
  </si>
  <si>
    <t>Uruguay</t>
  </si>
  <si>
    <t>URY03101</t>
  </si>
  <si>
    <t>  Procurement plan for Ministerio de Salud El Salvador through CO financing modality</t>
  </si>
  <si>
    <t> Procurement plan for Ministerio de Salud El Salvador through CO financing modality</t>
  </si>
  <si>
    <t> Procurement plan for Instituto SalvadoreÃ±o del Seguro Social</t>
  </si>
  <si>
    <t> Procurement Plan for Instituto SalvadoreÃ±o del Seguro Social</t>
  </si>
  <si>
    <t> Procurement plan for Insituto SalvadoreÃ±o del Seguro Social</t>
  </si>
  <si>
    <t>(blank)</t>
  </si>
  <si>
    <t>Values</t>
  </si>
  <si>
    <t>Sum of Weighted Quantity</t>
  </si>
  <si>
    <t>Faso</t>
  </si>
  <si>
    <t>Africa</t>
  </si>
  <si>
    <t>Republic</t>
  </si>
  <si>
    <t>(CAR)</t>
  </si>
  <si>
    <t>(Brazzaville)</t>
  </si>
  <si>
    <t>d'Ivoire</t>
  </si>
  <si>
    <t>Democratic</t>
  </si>
  <si>
    <t>of</t>
  </si>
  <si>
    <t>(DRC)</t>
  </si>
  <si>
    <t>Bissau</t>
  </si>
  <si>
    <t>New</t>
  </si>
  <si>
    <t>Tome</t>
  </si>
  <si>
    <t>Leone</t>
  </si>
  <si>
    <t>Timor</t>
  </si>
  <si>
    <t>Leste</t>
  </si>
  <si>
    <t>People's</t>
  </si>
  <si>
    <t>Cote d'Ivoire</t>
  </si>
  <si>
    <t>Papua New Guinea</t>
  </si>
  <si>
    <t xml:space="preserve">UNFPA supplies </t>
  </si>
  <si>
    <t>UNFPA Supplies Country</t>
  </si>
  <si>
    <t>Quantity's</t>
  </si>
  <si>
    <t>status</t>
  </si>
  <si>
    <t>void</t>
  </si>
  <si>
    <t>Sum of Quantity's</t>
  </si>
  <si>
    <t>The figures are subject to change.</t>
  </si>
  <si>
    <t>Contraceptive Summary by Category</t>
  </si>
  <si>
    <t>Quarters</t>
  </si>
  <si>
    <t>Qtr2</t>
  </si>
  <si>
    <t>Qtr4</t>
  </si>
  <si>
    <t>Qtr1</t>
  </si>
  <si>
    <t>Qtr3</t>
  </si>
  <si>
    <t>Contraceptive Summary by Country</t>
  </si>
  <si>
    <t>Medical devices Summary by Country</t>
  </si>
  <si>
    <t>Pharmaceuticals Summary by Country</t>
  </si>
  <si>
    <t>Other items Summary by Country</t>
  </si>
  <si>
    <t>&lt;01/01/2018</t>
  </si>
  <si>
    <t>(Multiple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</si>
</sst>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5"/>
      <color theme="1"/>
      <name val="Calibri"/>
      <family val="2"/>
      <scheme val="minor"/>
    </font>
    <font>
      <sz val="11"/>
      <color rgb="FF000000"/>
      <name val="Calibri"/>
      <family val="2"/>
      <scheme val="minor"/>
    </font>
    <font>
      <sz val="14"/>
      <color theme="1"/>
      <name val="Calibri"/>
      <family val="2"/>
      <scheme val="minor"/>
    </font>
    <font>
      <b/>
      <sz val="16"/>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cellStyleXfs>
  <cellXfs count="15">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17" fontId="0" fillId="0" borderId="10" xfId="0" applyNumberFormat="1" applyBorder="1" applyAlignment="1">
      <alignment wrapText="1"/>
    </xf>
    <xf numFmtId="14" fontId="0" fillId="0" borderId="10" xfId="0" applyNumberFormat="1" applyBorder="1" applyAlignment="1">
      <alignment wrapText="1"/>
    </xf>
    <xf numFmtId="0" fontId="0" fillId="0" borderId="0" xfId="0" pivotButton="1"/>
    <xf numFmtId="0" fontId="0" fillId="0" borderId="0" xfId="0" applyNumberFormat="1"/>
    <xf numFmtId="0" fontId="18" fillId="0" borderId="0" xfId="0" applyFont="1" applyAlignment="1">
      <alignment horizontal="justify" vertical="center"/>
    </xf>
    <xf numFmtId="3" fontId="0" fillId="0" borderId="0" xfId="0" applyNumberFormat="1"/>
    <xf numFmtId="0" fontId="13" fillId="33" borderId="11" xfId="43" applyFont="1" applyFill="1" applyBorder="1" applyAlignment="1">
      <alignment horizontal="center" vertical="center" wrapText="1"/>
    </xf>
    <xf numFmtId="164" fontId="13" fillId="33" borderId="11" xfId="1" applyNumberFormat="1" applyFont="1" applyFill="1" applyBorder="1" applyAlignment="1">
      <alignment horizontal="center" vertical="center" wrapText="1"/>
    </xf>
    <xf numFmtId="0" fontId="13" fillId="33" borderId="12" xfId="43" applyFont="1" applyFill="1" applyBorder="1" applyAlignment="1">
      <alignment horizontal="center" vertical="center" wrapText="1"/>
    </xf>
    <xf numFmtId="0" fontId="20" fillId="0" borderId="0" xfId="0" applyFont="1" applyAlignment="1">
      <alignment vertical="center"/>
    </xf>
    <xf numFmtId="164" fontId="0" fillId="0" borderId="0" xfId="1" applyNumberFormat="1" applyFont="1"/>
    <xf numFmtId="0" fontId="21" fillId="34" borderId="0" xfId="0" applyFont="1" applyFill="1" applyAlignment="1">
      <alignment horizontal="center" vertic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ristian Nielsen" refreshedDate="43075.548079513886" createdVersion="6" refreshedVersion="6" minRefreshableVersion="3" recordCount="1635">
  <cacheSource type="worksheet">
    <worksheetSource ref="A1:T1048576" sheet="Raw data 05dec17"/>
  </cacheSource>
  <cacheFields count="22">
    <cacheField name="UNFPA Supplies Country" numFmtId="0">
      <sharedItems containsBlank="1"/>
    </cacheField>
    <cacheField name="Country" numFmtId="0">
      <sharedItems containsBlank="1" count="69">
        <s v="Mali"/>
        <s v="Sao Tome &amp; Principe"/>
        <s v="Nigeria"/>
        <s v="Senegal"/>
        <s v="Ghana"/>
        <s v="Sudan"/>
        <s v="Comoros"/>
        <s v="Cote D'Ivoire"/>
        <s v="Rwanda"/>
        <s v="Malawi"/>
        <s v="Togo"/>
        <s v="Guatemala"/>
        <s v="Sierra Leone"/>
        <s v="Venezuela"/>
        <s v="Guinea-Bissau"/>
        <s v="Burkina Faso"/>
        <s v="Cameroon"/>
        <s v="Liberia"/>
        <s v="Benin"/>
        <s v="Congo"/>
        <s v="South Africa"/>
        <s v="Lesotho"/>
        <s v="Mozambique"/>
        <s v="Chad"/>
        <s v="Angola"/>
        <s v="Mauritania"/>
        <s v="Central African Republic"/>
        <s v="Kenya"/>
        <s v="Zimbabwe"/>
        <s v="Mongolia"/>
        <s v="Djibouti"/>
        <s v="Eritrea"/>
        <s v="Tanzania"/>
        <s v="Niger"/>
        <s v="Uganda"/>
        <s v="Cape Verde"/>
        <s v="Republic of Yemen"/>
        <s v="Colombia"/>
        <s v="Haiti"/>
        <s v="Kyrgyzstan"/>
        <s v="Gambia"/>
        <s v="Ecuador"/>
        <s v="Argentina"/>
        <s v="Myanmar"/>
        <s v="Lao"/>
        <s v="Guinea"/>
        <s v="Zambia"/>
        <s v="Cuba"/>
        <s v="Paraguay"/>
        <s v="Bolivia"/>
        <s v="Ethiopia"/>
        <s v="Nepal"/>
        <s v="South Sudan"/>
        <s v="Honduras"/>
        <s v="Dominican Republic"/>
        <s v="Burundi"/>
        <s v="Kazakhstan"/>
        <s v="Turkey"/>
        <s v="Turkmenistan"/>
        <s v="Peru"/>
        <s v="Serbia"/>
        <s v="Uzbekistan"/>
        <s v="Cambodia"/>
        <s v="El Salvador"/>
        <s v="Madagascar"/>
        <s v="Tajikistan"/>
        <s v="Latin America/Caribbean Regional Office"/>
        <s v="Uruguay"/>
        <m/>
      </sharedItems>
    </cacheField>
    <cacheField name="UNFPA supplies " numFmtId="0">
      <sharedItems containsBlank="1" count="83">
        <s v="Yes"/>
        <s v="No"/>
        <m/>
        <s v="agomes" u="1"/>
        <s v="jperez" u="1"/>
        <s v="okeita" u="1"/>
        <s v="ndiallo" u="1"/>
        <s v="mend" u="1"/>
        <s v="sanha" u="1"/>
        <s v="kotokou" u="1"/>
        <s v="jeperez" u="1"/>
        <s v="oboni" u="1"/>
        <s v="filardo" u="1"/>
        <s v="beyam" u="1"/>
        <s v="mupeta" u="1"/>
        <s v="amuhwezi" u="1"/>
        <s v="kouangha" u="1"/>
        <s v="escott" u="1"/>
        <s v="al-kamel" u="1"/>
        <s v="hore" u="1"/>
        <s v="jammeh" u="1"/>
        <s v="nduwarugira" u="1"/>
        <s v="algarcia" u="1"/>
        <s v="prai" u="1"/>
        <s v="mdicko" u="1"/>
        <s v="muragwabugabo" u="1"/>
        <s v="foba" u="1"/>
        <s v="ramirezgomez" u="1"/>
        <s v="naing" u="1"/>
        <s v="wosenyelehasefa" u="1"/>
        <s v="mdala" u="1"/>
        <s v="apylova" u="1"/>
        <s v="athiam" u="1"/>
        <s v="muyambo" u="1"/>
        <s v="hampango" u="1"/>
        <s v="koba" u="1"/>
        <s v="mbaye" u="1"/>
        <s v="ntoko" u="1"/>
        <s v="ouoba" u="1"/>
        <s v="bangani" u="1"/>
        <s v="dhungana" u="1"/>
        <s v="laly" u="1"/>
        <s v="gmurguia" u="1"/>
        <s v="karuhanga" u="1"/>
        <s v="loginova" u="1"/>
        <s v="tengbeh" u="1"/>
        <s v="cbarrientos" u="1"/>
        <s v="sekler" u="1"/>
        <s v="ly" u="1"/>
        <s v="kutz" u="1"/>
        <s v="abdin" u="1"/>
        <s v="emmanuel" u="1"/>
        <s v="mehari" u="1"/>
        <s v="gle" u="1"/>
        <s v="geredu" u="1"/>
        <s v="backhouse" u="1"/>
        <s v="shogo" u="1"/>
        <s v="sahmed" u="1"/>
        <s v="irgitov" u="1"/>
        <s v="aahmad" u="1"/>
        <s v="kolley" u="1"/>
        <s v="disii" u="1"/>
        <s v="dupreville" u="1"/>
        <s v="rita" u="1"/>
        <s v="tmasilo" u="1"/>
        <s v="sayarath" u="1"/>
        <s v="anene" u="1"/>
        <s v="simba" u="1"/>
        <s v="nflores" u="1"/>
        <s v="annamuradov" u="1"/>
        <s v="nusetor" u="1"/>
        <s v="kambonyo" u="1"/>
        <s v="sabdi" u="1"/>
        <s v="osorio" u="1"/>
        <s v="fumuassuca" u="1"/>
        <s v="snoh" u="1"/>
        <s v="uma" u="1"/>
        <s v="restrepo" u="1"/>
        <s v="yussuf" u="1"/>
        <s v="mehmedagic" u="1"/>
        <s v="reigcoyula" u="1"/>
        <s v="nalga" u="1"/>
        <s v="malaga" u="1"/>
      </sharedItems>
    </cacheField>
    <cacheField name="Category Name" numFmtId="0">
      <sharedItems containsBlank="1" count="18">
        <m/>
        <s v="Medical Devices"/>
        <s v="Pharmaceutical Products"/>
        <s v="Kits"/>
        <s v="Contraceptives"/>
        <s v="Diagnostic Test Kits"/>
        <s v="Vehicles, General"/>
        <s v="Product Support Services"/>
        <s v="Computer Equipment and Accessories"/>
        <s v="Electrical equipment,components,supplies"/>
        <s v="Information Technology Service Delivery"/>
        <s v="Reproduction services"/>
        <s v="Management and Administrative Services"/>
        <s v="Travel and Food and Lodging Services"/>
        <s v="Community and social services"/>
        <s v="Computer Services"/>
        <s v="Power Generation &amp; Distribution Machines"/>
        <s v="Software"/>
      </sharedItems>
    </cacheField>
    <cacheField name="Subcategory Name" numFmtId="0">
      <sharedItems containsBlank="1" count="50">
        <m/>
        <s v="Hospital Equipment &amp; Furniture"/>
        <s v="Anaesthesia &amp; Resus. Equip"/>
        <s v="Other Pharmaceuticals"/>
        <s v="Antibacterials"/>
        <s v="Med. Diagnostic Equip&amp;Supplies"/>
        <s v="Medical Supplies"/>
        <s v="Reproductive Health Kits"/>
        <s v="Injectable Contraceptives"/>
        <s v="Implantable Contraceptives"/>
        <s v="Anatomical Models"/>
        <s v="Anti-Anaemia Medicines"/>
        <s v="Oxytocics and Anti-oxytocics"/>
        <s v="Medical Kits"/>
        <s v="Medical Electrical Equipment"/>
        <s v="HIV Test Kits"/>
        <s v="Emergency Contraceptive"/>
        <s v="Progestogen only Pills"/>
        <s v="Combined Low Dose OC Pills"/>
        <s v="Medical Utensils"/>
        <s v="Medical &amp; Surgical Instruments"/>
        <s v="Motor vehicles"/>
        <s v="Lubricants"/>
        <s v="Male Condoms"/>
        <s v="Female Condoms"/>
        <s v="Intrauterine Device (IUD)"/>
        <s v="Antifungal Medicines"/>
        <s v="Dignity Kits"/>
        <s v="Medical Sterilization Equipmnt"/>
        <s v="Medical Attire &amp; Linen"/>
        <s v="Antiseptics"/>
        <s v="Consultants and contractors"/>
        <s v="Anaesthetics"/>
        <s v="Catering Services/Hospitality"/>
        <s v="Training of counterparts"/>
        <s v="Antihypertensive Medicines"/>
        <s v="Intravenous Solutions"/>
        <s v="Svc Co-Communications Service"/>
        <s v="Kitting Services"/>
        <s v="Cardiovascular Medicines"/>
        <s v="Analgesics"/>
        <s v="Batteries and generators"/>
        <s v="Antiprotozoal Medicines"/>
        <s v="UPS"/>
        <s v="Syphilis Test Kits"/>
        <s v="Service Co - Business Analysis"/>
        <s v="Diagnostic and Lab. Reagents"/>
        <s v="Antimalarial Medicines"/>
        <s v="Svc Co-Information Technology"/>
        <s v="Antispasmodic Medicines"/>
      </sharedItems>
    </cacheField>
    <cacheField name="Product" numFmtId="0">
      <sharedItems containsBlank="1" count="623">
        <s v="Kit d'accouchement"/>
        <s v="Kit DIUPP"/>
        <s v="TABLEOPERATING2"/>
        <s v="ANAESTHMACHINE"/>
        <s v="CALGLUCONATE_100MG"/>
        <s v="CEFIXIME_400MG"/>
        <s v="TABLEGYNAECOLEXAM2"/>
        <s v="TABLEEXAM3"/>
        <s v="ULTRASOUNDSCANNER"/>
        <s v="GLOVES.SURGICAL8.5"/>
        <s v="GLOVES.SURGICAL7.5"/>
        <s v="DOPPLERFETALHEART"/>
        <s v="SPHYGMOANEROID"/>
        <s v="Equipements SONUC"/>
        <s v="RH KIT 5"/>
        <s v="NET-EN_200MG"/>
        <s v="ETONOG_68MG"/>
        <s v="LNG_IMPL_75MG"/>
        <s v="SYRINGE.5ML"/>
        <s v="MODELGYNECOLOGIC"/>
        <s v="MODELCHILDBIRTH"/>
        <s v="MODELFEMALECTRADV"/>
        <s v="SYPHILIS_RAP_P30_PC_06FK10"/>
        <s v="Test HBS Determine Kits"/>
        <s v="Sulfadoxine+Pyrimetamine"/>
        <s v="FESULPFOLIC_200MG"/>
        <s v="MODELUTERUS"/>
        <s v="MISOPROSTOL_200MG"/>
        <s v="MGSULPHATE_2ML"/>
        <s v="OXYTOCIN_10IU/ML"/>
        <s v="FISTULAKIT2A"/>
        <s v="FISTULAKIT1"/>
        <s v="SYRINGE.1ML"/>
        <s v="REFRIGERATORC"/>
        <s v="HIV_RAPID2"/>
        <s v="MPA_150MG"/>
        <s v="Equipement SONU"/>
        <s v="LNG_0.75MG"/>
        <s v="FISTULATABLE"/>
        <s v="RHKIT12"/>
        <s v="RH KIT 11B"/>
        <s v="RH KIT 11A"/>
        <s v="RH KIT 10"/>
        <s v="RH KIT 8"/>
        <s v="RH KIT 7"/>
        <s v="LNG_0.03MG"/>
        <s v="RHKIT6B"/>
        <s v="RHKIT6A"/>
        <s v="DSG.15_EE.03_PLAC"/>
        <s v="RH KIT 4"/>
        <s v="RH KIT 3"/>
        <s v="Laptop DELL avec Dock station"/>
        <s v="LNG.15_EE.03MG_FE"/>
        <s v="STETHOSCOPEPINARD"/>
        <s v="BOWL4L"/>
        <s v="VACUUMEXTRCTRBIRD"/>
        <s v="BEDSCREEN3"/>
        <s v="Maintenance et rÃ©paration vÃ©hicules"/>
        <s v="Fournitures de bureau"/>
        <s v="Carburant (essence) pour le bureau"/>
        <s v="LUBRICANTWATR5ML"/>
        <s v="SYRINGESOLO1ML"/>
        <s v="LNG_1.5MG"/>
        <s v="CONDOM51MMSTANDARD"/>
        <s v="FEMC_LATEXRING"/>
        <s v="MPA_SUBQ_104MG"/>
        <s v="CUT380APOLYMER"/>
        <s v="RH KIT 1B"/>
        <s v="RH KIT 1A"/>
        <s v="MODELCHILDBIRTHADV"/>
        <s v="RH KIT 9"/>
        <s v="MVACANNULAE10MM"/>
        <s v="MVAACCESSORYKIT"/>
        <s v="FORCEPOBSTETRIC"/>
        <s v="RH KIT 2B"/>
        <s v="RH KIT 2A"/>
        <s v="LNG.15_EE.03MG"/>
        <s v="CONDOM49COLOR"/>
        <s v="CONDOM53COLORSCENT"/>
        <s v="CONDOM53DANCERS"/>
        <s v="FEMC_NITRILERINGCF"/>
        <s v="LNG.15_EE.03_PLAC"/>
        <s v="CONDOM52DOTCONTOR"/>
        <s v="Laptop Computer"/>
        <s v="BOX.SAFETY"/>
        <s v="GLOVESEXAMINATIONL"/>
        <s v="ROLLGAUZE.5CMX5M"/>
        <s v="Climatiseur"/>
        <s v="ContrÃ´le AccÃ¨s Salle informatique"/>
        <s v="AmÃ©nagement Annexe"/>
        <s v="RÃ©fection du Hangard voiture ReprÃ©sentant"/>
        <s v="Organisation salle d'archive"/>
        <s v="Intallation alarme incendie"/>
        <s v="Filling Cabinet"/>
        <s v="Desk"/>
        <s v="Home Cinema_Lecteur DVD Video"/>
        <s v="Video Projector"/>
        <s v="Laptop"/>
        <s v="Laptop, Docking-stations"/>
        <s v="CLOTRIMAZOLE_500MG"/>
        <s v="DOXYCYCLINE_100MG"/>
        <s v="AZITHROMYCIN_500MG"/>
        <s v="Insumos varios de oficina para el levantamiento censal"/>
        <s v="ImpresiÃ³n de varios documentos para difusiÃ³n de resultados"/>
        <s v="DEPO SC"/>
        <s v="Multifuncional"/>
        <s v="PC Desktop"/>
        <s v="Server"/>
        <s v="Set toner for Printer HP LaserJet 1525N Black = CB540A"/>
        <s v="Set toner for Printer HP LaserJet 1525N Magenta=CB543A"/>
        <s v="Set toner for Printer HP LaserJet 1525N Yellow=CB542A"/>
        <s v="Set toner for Printer HP LaserJet 1525N Blue= CB541A"/>
        <s v="toner for HP printer multifu laserjet enterprise M525dn CE255A"/>
        <s v="Set toner for HP LajerJet P2035 TONER CE505A"/>
        <s v="Set toner for HP color Laserjet CM2320mfp CC532A Yellow"/>
        <s v="Set toner for HP color Laserjet CM2320mfp CC533A Magenta"/>
        <s v="Set toner for HP color Laserjet CM2320mfp CC531A Cyan"/>
        <s v="Set toner for HP color Laserjet CM2320mfpCC530A Black"/>
        <s v="Set toner for HP LASERJET PRO 300 M375NW Black=CE410A"/>
        <s v="Set toner for HP LASERJET PRO 300 M375NW Yellow=CE412A"/>
        <s v="Set toner for HP LASERJET PRO 300 M375NW Red = CE413A"/>
        <s v="Set toner for HP LASERJET PRO 300 M375NW Blue= CE411A"/>
        <s v="Set toner for HP color laserjet CP 1515N Black = CB540A"/>
        <s v="Set toner for HP color laserjet CP 1515N Magenta=CB543A"/>
        <s v="Set toner for HP color laserjet CP 1515N Yellow=CB542A"/>
        <s v="Set toner for HP color laserjet CP 1515N Blue= CB541A"/>
        <s v="HIV_Rapid_P100_PC_7D2343SET"/>
        <s v="Set toner for Printer HP LaserJet 1515N Black = CB540A"/>
        <s v="Set toner for Printer HP LaserJet 1515N Magenta=CB543A"/>
        <s v="Sayana Press"/>
        <s v="Achat d'un Serveur"/>
        <s v="Set toner for Printer HP LaserJet 1515N Yellow=CB542A"/>
        <s v="Ordinateurs Portables"/>
        <s v="Set toner for Printer HP LaserJet 1515N Blue= CB541A"/>
        <s v="Ordinateur de bureau"/>
        <s v="Achat d'ambulances"/>
        <s v="Set toner HP 951XL ink cyan"/>
        <s v="Set toner HP 951XL ink yellow"/>
        <s v="Set toner HP 951XL ink magenta"/>
        <s v="DIGNITY.BASIC.KIT"/>
        <s v="Set toner HP 950 ink black"/>
        <s v="CO SERVER"/>
        <s v="METAL CABINETS"/>
        <s v="CO VEHICLE"/>
        <s v="Pickup"/>
        <s v="Ambulance"/>
        <s v="Motorcycle Ambulance"/>
        <s v="Automatic Voltage Regulator 5000 W"/>
        <s v="CENTRIFUGEUSE REFRIGEREE DE POCHES A SANG"/>
        <s v="BLOOD GROUPING KIT"/>
        <s v="PEDIATRIC SPHYGMOMANOMETRE"/>
        <s v="PESON A RESSORT"/>
        <s v="MICROPIPETTES"/>
        <s v="LARYNGOSCOPENLTA"/>
        <s v="FREEZERS FOR THE CONSERVATION OF PLASMA AND OTHER SENSITIVE PRODUCTS UNDER OPTIMAL CONDITIONS"/>
        <s v="FOLDABLE CHAIR FOR MOBILE COLLECTION"/>
        <s v="DECONTAMINATION BASIN"/>
        <s v="Pen drive 128 gb, 3.1"/>
        <s v="COURANTSTABILIZER"/>
        <s v="CONTAINER FOR SAFE TRANSPORT OF BLOOD BAGS"/>
        <s v="COLLECTING CHAIR (FOR FIXED COLLECTION)"/>
        <s v="CLOGS"/>
        <s v="BLOOD BANK REGRIGERATORS"/>
        <s v="HP CR324A Printhead Kit"/>
        <s v="BINWASTE2OL"/>
        <s v="BEDPANADULTNLTA"/>
        <s v="AUTOCLAVE"/>
        <s v="SPECULUMVAGCUSCOS"/>
        <s v="THERMOMETER"/>
        <s v="MVAPLUSASPIRATOR"/>
        <s v="MVACANNULAE12MM"/>
        <s v="MVACANNULAE9MM"/>
        <s v="HIV_RAPID_P100_PC_7D2343"/>
        <s v="MVACANNULAE8MM"/>
        <s v="MVACANNULAE7MM"/>
        <s v="WHEELCHAIR"/>
        <s v="VACUUMEXTRCTRVACCA"/>
        <s v="TROLLEYDRESSING2"/>
        <s v="TRAYDRESSING300"/>
        <s v="TABLEBABY"/>
        <s v="SUCTIONPUMPFOOT"/>
        <s v="SUCTIONPUMPELECTR"/>
        <s v="STRETCHERWHEEL3"/>
        <s v="STETHOSCOPE"/>
        <s v="STERILIZER39L"/>
        <s v="STANDINFUSION2"/>
        <s v="IMPLANT.CONSUM.KIT"/>
        <s v="SPECULUMVAGCUSCOM"/>
        <s v="SPECULUMVAGCUSCOL"/>
        <s v="SCISSORSBANDAGE18"/>
        <s v="SCALEMOTHERCHILD"/>
        <s v="SCALEINFANT"/>
        <s v="SAFETY_GLASSES"/>
        <s v="RETRACTVAGINAL"/>
        <s v="RESUSCITATTABLE"/>
        <s v="CONDOM 53 STANDARD"/>
        <s v="RESUSCITATBAGCHIL"/>
        <s v="PELVIMETERCOLLYER"/>
        <s v="OXYGENCONCENTRATOR"/>
        <s v="MEASURINGTAPE"/>
        <s v="KITMIDWIFERY"/>
        <s v="INFANTINCUBATOR"/>
        <s v="HEMOGLOBINOMETER"/>
        <s v="FOOTSTOOL2"/>
        <s v="EXAMINATIONLIGHT"/>
        <s v="COTBABY"/>
        <s v="CABINET4"/>
        <s v="BEDLABOURDELIVERY3"/>
        <s v="BEDHOSPITAL5"/>
        <s v="BASINKIDNEY825ML"/>
        <s v="BASINKIDNEY475ML"/>
        <s v="FEMC_NITRILERINGCR"/>
        <s v="ASPIRATOR"/>
        <s v="APRONREUSABLE"/>
        <s v="CHLORHEXCORDCARE"/>
        <s v="MGSULPHATE_10ML"/>
        <s v="LUBRICANTWATR4.3ML"/>
        <s v="MODELARM"/>
        <s v="Technical Supoprt"/>
        <s v="Development and printing of tools"/>
        <s v="LIDOCAINEHCL2/20"/>
        <s v="AMPICILLIN500MGINJ"/>
        <s v="Venue and catering"/>
        <s v="METHYLDOPA_250MG"/>
        <s v="Capacity Building"/>
        <s v="Freight Cost"/>
        <s v="Vehicle 4x4 SUV"/>
        <s v="HARTMANNSOL1L"/>
        <s v="electronic tablets device"/>
        <s v="NACL0.5L"/>
        <s v="LIDOCAINEHCL1/20"/>
        <s v="FORCEPSDRESSING25"/>
        <s v="JARFORCEPS18CMP"/>
        <s v="SYRINGE.10ML"/>
        <s v="RÃ©frigÃ©rateur solaire"/>
        <s v="ContrataciÃ³n de servicios de courier"/>
        <s v="Compra de tarjetas de tiempo de aire para personal de campo"/>
        <s v="Talleres de capacitaciÃ³n para el personasl contratado para el CENSO"/>
        <s v="Renta de vehÃ­culos"/>
        <s v="Renta de instalaciones"/>
        <s v="Compra de artÃ­culos promocionales"/>
        <s v="Misoprostol"/>
        <s v="Compra de tablet"/>
        <s v="ContrataciÃ³n servicio de transporte para la distribuciÃ³n de boletas y documentos Censales"/>
        <s v="Compra de llantas para vehÃ­culos de Proyecto Censo"/>
        <s v="Compra de Linternas para Censitas"/>
        <s v="Impresiones de documentos diversos para etapa censal"/>
        <s v="Encuenta post censal"/>
        <s v="Compra de suministros para la Unidad Implementadora"/>
        <s v="Combustible"/>
        <s v="CampaÃ±a de ComunicaciÃ³n CENSO"/>
        <s v="OTHER PRINTER TONERS"/>
        <s v="BLACK PRINTER TONERS"/>
        <s v="Colour Printer Toners"/>
        <s v="TRAYINSTRUMENT320"/>
        <s v="SCISSORSDEAVER14C"/>
        <s v="UTERINESOUNDMARTIN"/>
        <s v="FORCEPSSPONGE24"/>
        <s v="FORCEPSVULSELLUM"/>
        <s v="MODELIUDTRAINBASIC"/>
        <s v="SCALPELHANDLE4"/>
        <s v="GALLIPOT180ML"/>
        <s v="FORCEPSMOSQUITO"/>
        <s v="Ordinateur portable avec accessoires"/>
        <s v="ULTRASOUNDSCANNERD"/>
        <s v="Paravent mÃ©dical"/>
        <s v="Tents for medical activities (9m x 8m)"/>
        <s v="Tents for medical activities (7m x 6m)"/>
        <s v="Tents for mÃ©dical activities (6m x 4m)"/>
        <s v="KITMIDWIFERYRENEW"/>
        <s v="LYNEST_0.5MG"/>
        <s v="NET-EN_50MG_EV_5MG"/>
        <s v="GLOVES.SURGICAL8"/>
        <s v="Computer - PC"/>
        <s v="Ambulances 4x4"/>
        <s v="Pick Up 4x4 double cabin"/>
        <s v="TENTS FOR EMERGENCY"/>
        <s v="TABLEINSTRUMENT2"/>
        <s v="BEDHOSPITAL6"/>
        <s v="DIGNITY KITS"/>
        <s v="SCISSOREPISIOTOMY"/>
        <s v="SCISSORSUMBILICAL"/>
        <s v="Forceps, sponge-holding, Forester, 20 cm, straight"/>
        <s v="FEMC_NITRILERING"/>
        <s v="VACCUUMEXTRCVACCA"/>
        <s v="Kit AMIU"/>
        <s v="Ayana Press"/>
        <s v="Product code 7D2243"/>
        <s v="HIV_Rapid_P20_PC_03FK35"/>
        <s v="HIV_Rapid_P20_PC_7D2643SET"/>
        <s v="HIV_Rapid_P20_PC_7D2343"/>
        <s v="HIV_Rapid_P20_PC_1206502"/>
        <s v="HIV_Rapid_P20_PC_7D2342"/>
        <s v="HIV_Confirm_P20_PC_80540"/>
        <s v="CONDOM49RHINOSC"/>
        <s v="CONDOM49COLORSCENT"/>
        <s v="CONDOM53RIBBED"/>
        <s v="CONDOM49DOTTED"/>
        <s v="DRAWSHEETRB"/>
        <s v="ANTI-DIG0.30MG"/>
        <s v="HIV_Rapid_P100_PC_7D2643SET"/>
        <s v="FESULP_200MG"/>
        <s v="GENTAMYSULP_40MG"/>
        <s v="LIDOCAINEHCL2/50"/>
        <s v="Collier du cycle"/>
        <s v="Magnesium Sulphate_2ML"/>
        <s v="Magnesium Sulphate _10ML"/>
        <s v="Misoprostol 200mg"/>
        <s v="HIV_ELISA_P480_PC_7G79-09 (GE42)"/>
        <s v="HIV_CAPILLARY_P100_PC_7D2222"/>
        <s v="LUBETUBEWATR118ML"/>
        <s v="STRETCHERFOLDABLE"/>
        <s v="Land Cruiser"/>
        <s v="FEMC_POLYURETHANE"/>
        <s v="HIV1/2_BUF_RAPID 7D2243"/>
        <s v="CONDOM53LOGO"/>
        <s v="CONDOM53DOTTED"/>
        <s v="CABINET5"/>
        <s v="FORCEPSKOCHERST"/>
        <s v="FORCEPTISSUE15"/>
        <s v="FORCEPTISSUECOLIN"/>
        <s v="FORCEPSSPONGE20"/>
        <s v="FORCEPSCRAFOORD24"/>
        <s v="FORCEPSBENGOLEA20"/>
        <s v="FORCEPROCHESTERST"/>
        <s v="FORCEPROCHEST22"/>
        <s v="FORCEPSCHEATLE"/>
        <s v="SCISSORSUTERINE"/>
        <s v="SCISSORSMAYO17S"/>
        <s v="SCISSORSMAYO17C"/>
        <s v="NEEDLEHOLDER20C"/>
        <s v="NEEDLEHOLDER18S"/>
        <s v="TRAYINSTRUMENT225"/>
        <s v="SPECULUMVAGGRAVESM"/>
        <s v="GALLIPOT500ML"/>
        <s v="MODELFEMALEPELVIS"/>
        <s v="ETONOG_68_PLACEBO"/>
        <s v="Metformine"/>
        <s v="Nifedipin"/>
        <s v="METRONIDAZOLE5"/>
        <s v="HYDRALAZINEHCL20"/>
        <s v="AMPICILLIN_1GINJ"/>
        <s v="Laptops"/>
        <s v="Branded Buckets and Bowls"/>
        <s v="Branded UNFPA Mat"/>
        <s v="Hygiene Kits (Rewashable Menstural Kits)"/>
        <s v="Culturally Appropiate Clothing for Women and Girls"/>
        <s v="Projector"/>
        <s v="LCD Projectors"/>
        <s v="CONDOM53COLORFLAVR"/>
        <s v="FISTULA Recreation materials"/>
        <s v="Consultants"/>
        <s v="Computer laptops"/>
        <s v="KIT ORDINATEURS COMPLET AVEC IMPRIMANTE"/>
        <s v="CLINIQUE MOBILE"/>
        <s v="TABLEINSTRUMENT3"/>
        <s v="DSG.15_EE.03MG"/>
        <s v="PARACETAMOL_500MG"/>
        <s v="AZITHROMYCIN200MG"/>
        <s v="KETAMINEHCL_50MG"/>
        <s v="CEFIXIME_100MG/5ML"/>
        <s v="CEFIXIME_200MG"/>
        <s v="GLUCOSE5%_1L"/>
        <s v="HARTMANNSOL0.5L"/>
        <s v="GLOVESGYNAECOLM"/>
        <s v="GLOVESEXAMINATIONM"/>
        <s v="IUD Insertion/Removal Kit"/>
        <s v="PostPartum IUD kit"/>
        <s v="Stationary (general)"/>
        <s v="Laptop 7th Generation Intel Core"/>
        <s v="Multifunctiion printer"/>
        <s v="Docking station Optiplex 5050"/>
        <s v="Vehicle"/>
        <s v="REVOKE1.5"/>
        <s v="MICROLUT"/>
        <s v="ZINNIA_F"/>
        <s v="Microsoft SLQ 2014"/>
        <s v="MS VISIO 2016"/>
        <s v="Project 2016"/>
        <s v="End Point 2016"/>
        <s v="My Eclipse"/>
        <s v="REVOKE72"/>
        <s v="Landdesk"/>
        <s v="Dreameaver"/>
        <s v="Crystal report"/>
        <s v="WinDev"/>
        <s v="ESF Database migration"/>
        <s v="GFI land guard security scanner"/>
        <s v="MODELLEOPOLD"/>
        <s v="Arcgis Desktop server"/>
        <s v="Google Earth Professionel"/>
        <s v="Team viewer"/>
        <s v="NORISTERAT"/>
        <s v="SPSS Statistique Premium"/>
        <s v="Logiciel Antivirus"/>
        <s v="JADELLEIMPLANT"/>
        <s v="FEMALECONDOM2"/>
        <s v="Estudios- licitaciones"/>
        <s v="DMPA_DEPO"/>
        <s v="Material educativo, informativo y de incidencia polÃ­tca"/>
        <s v="CONDOM53FLAVORSCEN"/>
        <s v="syringe Disposable"/>
        <s v="MODEL_EMBRYO"/>
        <s v="LUBRICANTWATR4ML"/>
        <s v="MODELNEORESUS"/>
        <s v="MODELMALECONDOM"/>
        <s v="MODELPLACENTA"/>
        <s v="MODELBREASTFEEDING"/>
        <s v="MODELBREASTEXAM"/>
        <s v="Implant consumables"/>
        <s v="MIFEMISO200/0.2"/>
        <s v="Laptop with docking station, keyboard and mouse"/>
        <s v="LED Monitor"/>
        <s v="LCD Projector"/>
        <s v="Polycom Communicator"/>
        <s v="Multi Function Printer"/>
        <s v="Xerox WC 3225 Toner Cartridge"/>
        <s v="Toner for Lexmark MX310DN"/>
        <s v="Toner TN-3350 for MFC_8510DN"/>
        <s v="Toner FX328"/>
        <s v="Toner for Canon MF 246DN Printer"/>
        <s v="Toner Cartridge for Canon LBP 151dw"/>
        <s v="Cartridge for HP 3015 printer"/>
        <s v="Toner for HP Laserjet 500 color M551 printer"/>
        <s v="Spare parts for HP 3015 printer"/>
        <s v="Spare parts for Xerox 5335 Photocopy"/>
        <s v="LAPTOP Computers"/>
        <s v="SAT Phone and accessories for internet"/>
        <s v="TuneMe printing"/>
        <s v="Procure laptops for Tune ME"/>
        <s v="DVR 32 Channel AHD with 4TB HDD"/>
        <s v="CSE out of school"/>
        <s v="NAS Drive with 2TB HardDisk"/>
        <s v="Hangouts Meeting Hardware Kit"/>
        <s v="Spare parts for 20KVA generator"/>
        <s v="Spare parts for 35KVA generator"/>
        <s v="Menstrual cups"/>
        <s v="MODELNSVASECTOMY"/>
        <s v="MODELIUDTRAINADV"/>
        <s v="CONDOM53LEOPARD"/>
        <s v="tubal ligation kits"/>
        <s v="Tablets"/>
        <s v="NSV kit with cauterization"/>
        <s v="Adolescent SRHR Manuals print"/>
        <s v="Readmission policy printing"/>
        <s v="Engage Consultant to adapt and localize the PCC"/>
        <s v="Printing revised Life skills Curriculum"/>
        <s v="IUD Insertion / Removal Kit"/>
        <s v="Print CSE manuals and Handbooks"/>
        <s v="Procure recreational materials"/>
        <s v="CONDOM49FLAVORSCEN"/>
        <s v="Procure mobile VANS"/>
        <s v="PPIUD Kit"/>
        <s v="Renovate YFHS Centres"/>
        <s v="Printing Age appropriate IEC"/>
        <s v="Printing CSE lesson plans"/>
        <s v="Bupivacaine HCL Glucose spinal heavy"/>
        <s v="HIV Test (Unigold)"/>
        <s v="DEXTRAN70,6%"/>
        <s v="WATERINJ_10ML"/>
        <s v="NIFEDIPINE_10MG"/>
        <s v="CHLORHEXIDINE5%"/>
        <s v="METRONIDAZOL_250MG"/>
        <s v="TABLEMAYO"/>
        <s v="STOOLREVOLVING3"/>
        <s v="STERILIZER24L"/>
        <s v="SCISSORSMETZEN18C"/>
        <s v="FORCEPSTISSUE14.5"/>
        <s v="FORCEPSTISSUE20"/>
        <s v="SCALEPHYSICIAN"/>
        <s v="BUCKETKICK3"/>
        <s v="IT Equipment"/>
        <s v="Bus, 15 passengers"/>
        <s v="Consultancy - Digital Fair"/>
        <s v="Vehicle, 4x4, 7 seater"/>
        <s v="MONITORBEDSIDE"/>
        <s v="INFUSIONPUMP"/>
        <s v="Windows server 2012"/>
        <s v="SPSS STATISTIQUES PREMIUM MULTI USER"/>
        <s v="Logiciel Visual Studio 2015"/>
        <s v="batteries for inverter"/>
        <s v="Inverters"/>
        <s v="Medium Generator"/>
        <s v="small generator"/>
        <s v="Onduleur 300 kva"/>
        <s v="Printer for cards"/>
        <s v="Printers"/>
        <s v="ROUTERS"/>
        <s v="Desk stop"/>
        <s v="RADIO UHF"/>
        <s v="EQUIPO DE VIDEO CONFERENCIAS"/>
        <s v="MULTIFUNCTION PHOTOCOPIER MEDIUM TRAFFIC"/>
        <s v="MULTIFUNCTION PHOTOCOPIER HIGH TRAFFIC"/>
        <s v="MODELFEMALECTR"/>
        <s v="SCALPELHANDLE3"/>
        <s v="BENZABENPENI1.44MG"/>
        <s v="BOWL180ML"/>
        <s v="SCISSORSGYNAECOL"/>
        <s v="FORCEPDUPLAY28CM"/>
        <s v="FORCEPCHERON"/>
        <s v="SPECULUMVAGGRAVESL"/>
        <s v="AMOXYCILLIN_500MG"/>
        <s v="Blood-giving set"/>
        <s v="NEONATALIE SUCCION (PINGOINS)"/>
        <s v="UPRIGHT NEWBORN BAG MASK (BALLON /EMBU) de Leardal"/>
        <s v="MedGyn Multi-Tip Cryotherapy System MGC-200"/>
        <s v="RESUSCITATORADULT"/>
        <s v="OXIMETER"/>
        <s v="TROLLEYEMERGENCY3"/>
        <s v="COLPOSCOPEBINOCUL"/>
        <s v="MVACANNULAE4MM"/>
        <s v="CONDOM49RIBBED"/>
        <s v="MVADENISTONDILATOR"/>
        <s v="MVAKITTINGSERVICES"/>
        <s v="MVASILICONETUBE"/>
        <s v="HR-D Kit"/>
        <s v="HR-C Kit"/>
        <s v="HR-B Kit"/>
        <s v="CS-C Kit"/>
        <s v="CS-B Kit"/>
        <s v="Misoprostol 200mcg tablet"/>
        <s v="Laptop+docking station"/>
        <s v="RHKITPEPSTAFF"/>
        <s v="Vehicle 4WD"/>
        <s v="Land Cruiser, Security compliant"/>
        <s v="Consultancy - Health Facility quality assessment"/>
        <s v="Development of IEC materials"/>
        <s v="Training Refugee Volunteers"/>
        <s v="IEC materials printing"/>
        <s v="Ambulance Vehicles"/>
        <s v="Land Cruiser (Station Wagon) 4 x 4"/>
        <s v="FEMC_LATEXSPONGE"/>
        <s v="Printing services"/>
        <s v="ICT items"/>
        <s v="DESKTOP COMPUTER"/>
        <s v="SPECULUMVAGGRAVESS"/>
        <s v="HIV_RAPID8"/>
        <s v="SYPHILIS_RAP4"/>
        <s v="CONDOM 49 STANDARD"/>
        <s v="Procrument of sewing machines to support WFS"/>
        <s v="Procrument of fuel efficient stoves"/>
        <s v="Procurement and installation of high voltage solar power"/>
        <s v="Procurement of Emergency Reproductive Health kits to equip health centers and hospitals"/>
        <s v="New born kits"/>
        <s v="Customized dignity kits"/>
        <s v="OFFICE SUPPLIES"/>
        <s v="GBV TRAININGS AND WORKSHOPS"/>
        <s v="RH TRAININGS AND WORKSHOPS"/>
        <s v="GBV TRAINING OF TRAINERS"/>
        <s v="RH TOT"/>
        <s v="CROSSBORDER PROGRAMME VEHICLE"/>
        <s v="STORAGE AND WAREHOUSE SERVICES"/>
        <s v="PURCHAS OF IT EQUIPMENT"/>
        <s v="ASSURANCE ACTIVITIES"/>
        <s v="THIRD PARTY MONITORING SERVICES"/>
        <s v="SERVICE MAPPING SOFTWARE"/>
        <s v="Procurement of visibility materials like T-shirts for World AIDS day and 16 days of GBV activism in refugee settings"/>
        <s v="Procurement of bill boards and IEC/BCC materials for establishment and strengthening of GBV referrral path way"/>
        <s v="rocurement of computers, file cabinet and stationary for implementation and strengthening of of GBV IMS"/>
        <s v="Procurement of supplies and women frindly space kits for establishment and operationalization WFS"/>
        <s v="equpment for SRH education in school settings"/>
        <s v="Equipment for conducting screeninig on cervical cancer"/>
        <s v="Learning tools and Devices simulation equipment"/>
        <s v="Medical equipment for newborns intensive care and EmOC"/>
        <s v="Artiwork &amp; Packaging of 13,340 gross - CONDOM53DOTTED"/>
        <s v="Artiwork &amp; Packaging of 11,776 gross"/>
        <s v="WARMERBABY"/>
        <s v="RESUSCITATNEONATE"/>
        <s v="PRESSURECUFF"/>
        <s v="PREGNCALC"/>
        <s v="BEDSHEET"/>
        <s v="Paracetamol 10mg/ml, 50ml sol, fl"/>
        <s v="Cefazoline, 1g, iv,poudre, fl"/>
        <s v="Quinine sulfate, 500 mg, comp"/>
        <s v="Albendazol, 400 mg, comp"/>
        <s v="Tramadol chlorhydrate,50 mg,amp"/>
        <s v="Hydrocortisone succinate sodique,eq, 100mg,fl, poudre"/>
        <s v="SYRINGEONLY5ML"/>
        <s v="SYRINGE.2ML"/>
        <s v="SUTUREA2.3/8.26T"/>
        <s v="PC"/>
        <s v="SUTURE4.3/8.36"/>
        <s v="SUTUREA2.3/8.18R"/>
        <s v="NEEDLELUER21G"/>
        <s v="NEEDLELUER19G"/>
        <s v="INFUSION.SET"/>
        <s v="GLOVES.SURGICAL6.5"/>
        <s v="GLOVESGYNAECOLS"/>
        <s v="ROLLGAUZE.8CMX4M"/>
        <s v="CATHETERFOLEYCH18"/>
        <s v="CANNULAIV20G"/>
        <s v="PAPER.STERILIZE"/>
        <s v="Diclofenac sodique, 25 mg/ml, 2ml, amp"/>
        <s v="Multivitamines, comp"/>
        <s v="Design and printing services"/>
        <s v="ATROPINESULP_1MG"/>
        <s v="National consultants"/>
        <s v="Expandable office supplies"/>
        <s v="TEST_BLOOD_ANTI_AB"/>
        <s v="TEST_BLOOD_ANTI_A"/>
        <s v="POVIODINE10%_500ML"/>
        <s v="QUININEDHC300MG2ML"/>
        <s v="TETRACYCLINEHCL_1%"/>
        <s v="CLOXACILLIN_500MG"/>
        <s v="CIPROFLOXACI_500MG"/>
        <s v="IBUPROFEN_400MG"/>
        <s v="Laserjet Toner Cartridge"/>
        <s v="CLINIQUE MOBILE INTEGRE SSRAJ-VIH-VBG-PF"/>
        <s v="VEHICLES"/>
        <s v="UNFPA JACKETS"/>
        <s v="SOLAR POWER SYSTEM/ 100Wp"/>
        <s v="UPS"/>
        <s v="DISQUE DUR EXTERNE"/>
        <s v="SCANNER"/>
        <s v="CENTRAL TELEPHONIQUE"/>
        <s v="KIT INTERNET ET ABONNEMENT"/>
        <s v="ECRAN DE PROJECTION"/>
        <s v="RETROPROJECTEURS1"/>
        <s v="DESKTOP"/>
        <s v="Photocamera"/>
        <s v="HIV 1/2 Test Kits"/>
        <s v="Magnesium Sulphate"/>
        <m/>
      </sharedItems>
    </cacheField>
    <cacheField name="Quantity's" numFmtId="0">
      <sharedItems containsString="0" containsBlank="1" containsNumber="1" containsInteger="1" minValue="1" maxValue="9185240"/>
    </cacheField>
    <cacheField name="Weighted Quantity" numFmtId="0">
      <sharedItems containsString="0" containsBlank="1" containsNumber="1" minValue="0" maxValue="3158400"/>
    </cacheField>
    <cacheField name="UoM" numFmtId="0">
      <sharedItems containsBlank="1"/>
    </cacheField>
    <cacheField name="Expected Arrival Time" numFmtId="0">
      <sharedItems containsNonDate="0" containsDate="1" containsString="0" containsBlank="1" minDate="2018-01-01T00:00:00" maxDate="2019-05-02T00:00:00" count="16">
        <d v="2018-03-01T00:00:00"/>
        <d v="2018-04-01T00:00:00"/>
        <d v="2018-06-01T00:00:00"/>
        <d v="2018-12-01T00:00:00"/>
        <d v="2018-05-01T00:00:00"/>
        <d v="2018-02-01T00:00:00"/>
        <d v="2018-07-01T00:00:00"/>
        <d v="2018-01-01T00:00:00"/>
        <d v="2018-10-01T00:00:00"/>
        <d v="2019-02-01T00:00:00"/>
        <d v="2019-01-01T00:00:00"/>
        <d v="2018-08-01T00:00:00"/>
        <d v="2018-09-01T00:00:00"/>
        <d v="2018-11-01T00:00:00"/>
        <d v="2019-05-01T00:00:00"/>
        <m/>
      </sharedItems>
      <fieldGroup par="21" base="9">
        <rangePr groupBy="months" startDate="2018-01-01T00:00:00" endDate="2019-05-02T00:00:00"/>
        <groupItems count="14">
          <s v="(blank)"/>
          <s v="Jan"/>
          <s v="Feb"/>
          <s v="Mar"/>
          <s v="Apr"/>
          <s v="May"/>
          <s v="Jun"/>
          <s v="Jul"/>
          <s v="Aug"/>
          <s v="Sep"/>
          <s v="Oct"/>
          <s v="Nov"/>
          <s v="Dec"/>
          <s v="&gt;02/05/2019"/>
        </groupItems>
      </fieldGroup>
    </cacheField>
    <cacheField name="Requsition Deadline" numFmtId="0">
      <sharedItems containsNonDate="0" containsDate="1" containsString="0" containsBlank="1" minDate="2017-05-01T00:00:00" maxDate="2019-01-02T00:00:00"/>
    </cacheField>
    <cacheField name="Request Probability" numFmtId="0">
      <sharedItems containsBlank="1" count="4">
        <s v="&gt;80%, funds and quantity are both confirmed"/>
        <s v="50-80%, fund secured, quantity may be adjusted"/>
        <s v="&lt;50%, intention only, funds not secured"/>
        <m/>
      </sharedItems>
    </cacheField>
    <cacheField name="Procurement Type" numFmtId="0">
      <sharedItems containsBlank="1" count="6">
        <s v="PSB (undertaken by PSB)"/>
        <s v="UNFPA Supplies Commodity Request"/>
        <s v="Local (undertaken by UNFPA field offices)"/>
        <s v="HQ (undertaken by or for HQ)"/>
        <s v="Third Party (undertaken by PSB)"/>
        <m/>
      </sharedItems>
    </cacheField>
    <cacheField name="Recipient" numFmtId="0">
      <sharedItems containsBlank="1"/>
    </cacheField>
    <cacheField name="status" numFmtId="0">
      <sharedItems containsBlank="1"/>
    </cacheField>
    <cacheField name="Project" numFmtId="0">
      <sharedItems containsBlank="1" containsMixedTypes="1" containsNumber="1" containsInteger="1" minValue="21" maxValue="21"/>
    </cacheField>
    <cacheField name="void" numFmtId="0">
      <sharedItems containsBlank="1" longText="1"/>
    </cacheField>
    <cacheField name="Last Updated" numFmtId="0">
      <sharedItems containsNonDate="0" containsDate="1" containsString="0" containsBlank="1" minDate="2017-10-09T00:00:00" maxDate="2017-12-05T00:00:00"/>
    </cacheField>
    <cacheField name="Void / Restore" numFmtId="0">
      <sharedItems containsBlank="1"/>
    </cacheField>
    <cacheField name="Finalized" numFmtId="0">
      <sharedItems containsString="0" containsBlank="1" containsNumber="1" containsInteger="1" minValue="0" maxValue="0"/>
    </cacheField>
    <cacheField name="Quarters" numFmtId="0" databaseField="0">
      <fieldGroup base="9">
        <rangePr groupBy="quarters" startDate="2018-01-01T00:00:00" endDate="2019-05-02T00:00:00"/>
        <groupItems count="6">
          <s v="&lt;01/01/2018"/>
          <s v="Qtr1"/>
          <s v="Qtr2"/>
          <s v="Qtr3"/>
          <s v="Qtr4"/>
          <s v="&gt;02/05/2019"/>
        </groupItems>
      </fieldGroup>
    </cacheField>
    <cacheField name="Years" numFmtId="0" databaseField="0">
      <fieldGroup base="9">
        <rangePr groupBy="years" startDate="2018-01-01T00:00:00" endDate="2019-05-02T00:00:00"/>
        <groupItems count="4">
          <s v="&lt;01/01/2018"/>
          <s v="2018"/>
          <s v="2019"/>
          <s v="&gt;02/05/2019"/>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35">
  <r>
    <s v="Mali"/>
    <x v="0"/>
    <x v="0"/>
    <x v="0"/>
    <x v="0"/>
    <x v="0"/>
    <n v="5"/>
    <n v="5"/>
    <m/>
    <x v="0"/>
    <d v="2017-07-01T00:00:00"/>
    <x v="0"/>
    <x v="0"/>
    <m/>
    <s v="No requisition"/>
    <s v="FPA90"/>
    <s v=" Pour les 5 districts sanitaires de Tombouctou dans le cadre du mentorat"/>
    <d v="2017-12-04T00:00:00"/>
    <s v="Active"/>
    <n v="0"/>
  </r>
  <r>
    <s v="Mali"/>
    <x v="0"/>
    <x v="0"/>
    <x v="0"/>
    <x v="0"/>
    <x v="1"/>
    <n v="5"/>
    <n v="5"/>
    <s v="Each"/>
    <x v="0"/>
    <d v="2017-07-01T00:00:00"/>
    <x v="0"/>
    <x v="0"/>
    <m/>
    <s v="No requisition"/>
    <s v="FPA90"/>
    <s v=" Contenu du Kit: -2 pinces kelly placentaire -2 pinces en cÅ“ur - 2 valves vaginales de SIMMS - 1 cupule - 1 grande boite vide pour ces instruments. Pour les 5 districts sanitaires de Tombouctou dans le cadre du mentorat"/>
    <d v="2017-12-04T00:00:00"/>
    <s v="Active"/>
    <n v="0"/>
  </r>
  <r>
    <s v="Mali"/>
    <x v="0"/>
    <x v="0"/>
    <x v="1"/>
    <x v="1"/>
    <x v="2"/>
    <n v="5"/>
    <n v="2.5"/>
    <s v="Each"/>
    <x v="0"/>
    <d v="2018-02-01T00:00:00"/>
    <x v="1"/>
    <x v="0"/>
    <m/>
    <s v="No requisition"/>
    <s v="FPA90"/>
    <s v=" Pour les 5 districts sanitaires de Tombouctou"/>
    <d v="2017-12-04T00:00:00"/>
    <s v="Active"/>
    <n v="0"/>
  </r>
  <r>
    <s v="Mali"/>
    <x v="0"/>
    <x v="0"/>
    <x v="1"/>
    <x v="2"/>
    <x v="3"/>
    <n v="5"/>
    <n v="2.5"/>
    <s v="Each"/>
    <x v="0"/>
    <d v="2017-11-01T00:00:00"/>
    <x v="1"/>
    <x v="0"/>
    <m/>
    <s v="No requisition"/>
    <s v="FPA90"/>
    <s v=" Pour les 5 districts sanitaires de Tombouctou"/>
    <d v="2017-12-04T00:00:00"/>
    <s v="Active"/>
    <n v="0"/>
  </r>
  <r>
    <s v="Sao Tome &amp; Principe"/>
    <x v="1"/>
    <x v="0"/>
    <x v="2"/>
    <x v="3"/>
    <x v="4"/>
    <n v="45"/>
    <n v="45"/>
    <s v="Pack 20"/>
    <x v="1"/>
    <d v="2018-01-01T00:00:00"/>
    <x v="0"/>
    <x v="0"/>
    <m/>
    <s v="No requisition"/>
    <s v="STP07DCS"/>
    <m/>
    <d v="2017-12-04T00:00:00"/>
    <s v="Active"/>
    <n v="0"/>
  </r>
  <r>
    <s v="Sao Tome &amp; Principe"/>
    <x v="1"/>
    <x v="0"/>
    <x v="2"/>
    <x v="4"/>
    <x v="5"/>
    <n v="31"/>
    <n v="31"/>
    <s v="Pack 100"/>
    <x v="1"/>
    <d v="2017-11-01T00:00:00"/>
    <x v="0"/>
    <x v="0"/>
    <m/>
    <s v="No requisition"/>
    <s v="STP07DCS"/>
    <m/>
    <d v="2017-12-04T00:00:00"/>
    <s v="Active"/>
    <n v="0"/>
  </r>
  <r>
    <s v="Sao Tome &amp; Principe"/>
    <x v="1"/>
    <x v="0"/>
    <x v="1"/>
    <x v="1"/>
    <x v="6"/>
    <n v="5"/>
    <n v="5"/>
    <s v="Each"/>
    <x v="1"/>
    <d v="2018-03-01T00:00:00"/>
    <x v="0"/>
    <x v="0"/>
    <m/>
    <s v="No requisition"/>
    <s v="STP07DCS"/>
    <m/>
    <d v="2017-12-04T00:00:00"/>
    <s v="Active"/>
    <n v="0"/>
  </r>
  <r>
    <s v="Sao Tome &amp; Principe"/>
    <x v="1"/>
    <x v="0"/>
    <x v="1"/>
    <x v="1"/>
    <x v="7"/>
    <n v="10"/>
    <n v="10"/>
    <s v="Each"/>
    <x v="1"/>
    <d v="2018-03-01T00:00:00"/>
    <x v="0"/>
    <x v="0"/>
    <m/>
    <s v="No requisition"/>
    <s v="STP07DCS"/>
    <m/>
    <d v="2017-12-04T00:00:00"/>
    <s v="Active"/>
    <n v="0"/>
  </r>
  <r>
    <s v="Sao Tome &amp; Principe"/>
    <x v="1"/>
    <x v="0"/>
    <x v="1"/>
    <x v="5"/>
    <x v="8"/>
    <n v="1"/>
    <n v="1"/>
    <s v="Each"/>
    <x v="1"/>
    <d v="2018-03-01T00:00:00"/>
    <x v="0"/>
    <x v="0"/>
    <m/>
    <s v="No requisition"/>
    <m/>
    <m/>
    <d v="2017-12-04T00:00:00"/>
    <s v="Active"/>
    <n v="0"/>
  </r>
  <r>
    <s v="Sao Tome &amp; Principe"/>
    <x v="1"/>
    <x v="0"/>
    <x v="1"/>
    <x v="6"/>
    <x v="9"/>
    <n v="100"/>
    <n v="100"/>
    <s v="Pack 50"/>
    <x v="1"/>
    <d v="2017-12-01T00:00:00"/>
    <x v="0"/>
    <x v="0"/>
    <m/>
    <s v="Requisition raised"/>
    <s v="STP07DCS"/>
    <m/>
    <d v="2017-12-04T00:00:00"/>
    <s v="Active"/>
    <n v="0"/>
  </r>
  <r>
    <s v="Sao Tome &amp; Principe"/>
    <x v="1"/>
    <x v="0"/>
    <x v="1"/>
    <x v="6"/>
    <x v="10"/>
    <n v="200"/>
    <n v="200"/>
    <s v="Pack 50"/>
    <x v="1"/>
    <d v="2017-12-01T00:00:00"/>
    <x v="0"/>
    <x v="0"/>
    <m/>
    <s v="No requisition"/>
    <s v="STP07DCS"/>
    <m/>
    <d v="2017-12-04T00:00:00"/>
    <s v="Active"/>
    <n v="0"/>
  </r>
  <r>
    <s v="Sao Tome &amp; Principe"/>
    <x v="1"/>
    <x v="0"/>
    <x v="1"/>
    <x v="5"/>
    <x v="11"/>
    <n v="10"/>
    <n v="10"/>
    <s v="Each"/>
    <x v="1"/>
    <d v="2018-03-01T00:00:00"/>
    <x v="0"/>
    <x v="0"/>
    <m/>
    <s v="No requisition"/>
    <s v="STP07DCS"/>
    <m/>
    <d v="2017-12-04T00:00:00"/>
    <s v="Active"/>
    <n v="0"/>
  </r>
  <r>
    <s v="Sao Tome &amp; Principe"/>
    <x v="1"/>
    <x v="0"/>
    <x v="1"/>
    <x v="5"/>
    <x v="12"/>
    <n v="20"/>
    <n v="20"/>
    <s v="Each"/>
    <x v="1"/>
    <d v="2018-03-01T00:00:00"/>
    <x v="0"/>
    <x v="0"/>
    <m/>
    <s v="No requisition"/>
    <m/>
    <m/>
    <d v="2017-12-04T00:00:00"/>
    <s v="Active"/>
    <n v="0"/>
  </r>
  <r>
    <s v="Mali"/>
    <x v="0"/>
    <x v="0"/>
    <x v="0"/>
    <x v="0"/>
    <x v="13"/>
    <n v="15000"/>
    <n v="7500"/>
    <s v="Each"/>
    <x v="1"/>
    <d v="2017-08-01T00:00:00"/>
    <x v="1"/>
    <x v="0"/>
    <m/>
    <s v="No requisition"/>
    <s v="FPA90"/>
    <s v=" Appui Ã  la DÃ©claration de Politique du Gouvernement (DPG): Transformation de 12 CSCOM en CSREF, 6 CSREF en HÃ´pital de 2Ã¨me rÃ©fÃ©rence et 4 hÃ´pitaux de 2Ã¨me rÃ©fÃ©rence en hÃ´pital de 3 Ã¨me rÃ©fÃ©rence."/>
    <d v="2017-12-04T00:00:00"/>
    <s v="Active"/>
    <n v="0"/>
  </r>
  <r>
    <s v="Mali"/>
    <x v="0"/>
    <x v="0"/>
    <x v="3"/>
    <x v="7"/>
    <x v="14"/>
    <n v="39"/>
    <n v="19.5"/>
    <s v="Kit"/>
    <x v="0"/>
    <d v="2017-10-01T00:00:00"/>
    <x v="1"/>
    <x v="0"/>
    <m/>
    <s v="No requisition"/>
    <s v="Fonds CERF"/>
    <s v=" - DRS TaoudÃ©nit: 9 - DRS SÃ©gou: 20 - ONG IEDA: 2 - ONG HELP: 3 - ONG MSH: 2 - ONG IMC: 3"/>
    <d v="2017-12-04T00:00:00"/>
    <s v="Active"/>
    <n v="0"/>
  </r>
  <r>
    <s v="Nigeria"/>
    <x v="2"/>
    <x v="0"/>
    <x v="4"/>
    <x v="8"/>
    <x v="15"/>
    <n v="5000"/>
    <n v="2500"/>
    <s v="Pack 100"/>
    <x v="2"/>
    <d v="2018-02-01T00:00:00"/>
    <x v="1"/>
    <x v="1"/>
    <s v="MoH"/>
    <s v="No requisition"/>
    <s v="FPRHCNIR"/>
    <s v=" CSB Request"/>
    <d v="2017-12-04T00:00:00"/>
    <s v="Active"/>
    <n v="0"/>
  </r>
  <r>
    <s v="Senegal"/>
    <x v="3"/>
    <x v="0"/>
    <x v="4"/>
    <x v="9"/>
    <x v="16"/>
    <n v="76585"/>
    <n v="38292.5"/>
    <s v="Set"/>
    <x v="0"/>
    <d v="2017-11-01T00:00:00"/>
    <x v="1"/>
    <x v="1"/>
    <s v="MoH"/>
    <s v="No requisition"/>
    <s v="FPRHCSEN/ZZT05"/>
    <s v=" Besoins en NXT Implanon du SÃ©nÃ©gal en 2018, date de reception souhaitÃ©e mars 2018"/>
    <d v="2017-12-04T00:00:00"/>
    <s v="Active"/>
    <n v="0"/>
  </r>
  <r>
    <s v="Senegal"/>
    <x v="3"/>
    <x v="0"/>
    <x v="4"/>
    <x v="9"/>
    <x v="17"/>
    <n v="54000"/>
    <n v="27000"/>
    <s v="Set"/>
    <x v="3"/>
    <d v="2018-08-01T00:00:00"/>
    <x v="1"/>
    <x v="1"/>
    <s v="MoH"/>
    <s v="No requisition"/>
    <s v="FPRHCSEN/ZZT05"/>
    <s v=" Besoins en jadelle pour le Senegal, date de reception souhaitÃ© decembre 2018"/>
    <d v="2017-12-04T00:00:00"/>
    <s v="Active"/>
    <n v="0"/>
  </r>
  <r>
    <s v="Sao Tome &amp; Principe"/>
    <x v="1"/>
    <x v="0"/>
    <x v="1"/>
    <x v="6"/>
    <x v="18"/>
    <n v="50"/>
    <n v="50"/>
    <s v="Pack 100"/>
    <x v="1"/>
    <d v="2017-12-01T00:00:00"/>
    <x v="0"/>
    <x v="0"/>
    <m/>
    <s v="No requisition"/>
    <s v="STP07DCS"/>
    <m/>
    <d v="2017-12-04T00:00:00"/>
    <s v="Active"/>
    <n v="0"/>
  </r>
  <r>
    <s v="Mali"/>
    <x v="0"/>
    <x v="0"/>
    <x v="1"/>
    <x v="10"/>
    <x v="19"/>
    <n v="11"/>
    <n v="5.5"/>
    <s v="Each"/>
    <x v="0"/>
    <d v="2017-11-01T00:00:00"/>
    <x v="1"/>
    <x v="0"/>
    <m/>
    <s v="No requisition"/>
    <s v="FPA90"/>
    <s v=" - DRS TaoudÃ©nit: 2 - DRS SÃ©gou: 9"/>
    <d v="2017-12-04T00:00:00"/>
    <s v="Active"/>
    <n v="0"/>
  </r>
  <r>
    <s v="Mali"/>
    <x v="0"/>
    <x v="0"/>
    <x v="1"/>
    <x v="10"/>
    <x v="20"/>
    <n v="17"/>
    <n v="8.5"/>
    <s v="Each"/>
    <x v="0"/>
    <d v="2017-11-01T00:00:00"/>
    <x v="1"/>
    <x v="0"/>
    <m/>
    <s v="No requisition"/>
    <s v="FPA90"/>
    <s v=" - DRS TaoudÃ©nit: 8 - DRS SÃ©gou: 9"/>
    <d v="2017-12-04T00:00:00"/>
    <s v="Active"/>
    <n v="0"/>
  </r>
  <r>
    <s v="Mali"/>
    <x v="0"/>
    <x v="0"/>
    <x v="1"/>
    <x v="10"/>
    <x v="21"/>
    <n v="17"/>
    <n v="8.5"/>
    <s v="Each"/>
    <x v="0"/>
    <d v="2017-11-01T00:00:00"/>
    <x v="1"/>
    <x v="0"/>
    <m/>
    <s v="No requisition"/>
    <s v="FPA90"/>
    <s v=" - DRS TaoudÃ©nit: 8 - DRS SÃ©gou: 9"/>
    <d v="2017-12-04T00:00:00"/>
    <s v="Active"/>
    <n v="0"/>
  </r>
  <r>
    <s v="Sao Tome &amp; Principe"/>
    <x v="1"/>
    <x v="0"/>
    <x v="0"/>
    <x v="0"/>
    <x v="22"/>
    <n v="267"/>
    <n v="267"/>
    <s v="Pack 30"/>
    <x v="1"/>
    <d v="2017-08-01T00:00:00"/>
    <x v="0"/>
    <x v="0"/>
    <m/>
    <s v="No requisition"/>
    <s v="STP07DCS"/>
    <m/>
    <d v="2017-12-04T00:00:00"/>
    <s v="Active"/>
    <n v="0"/>
  </r>
  <r>
    <s v="Sao Tome &amp; Principe"/>
    <x v="1"/>
    <x v="0"/>
    <x v="0"/>
    <x v="0"/>
    <x v="23"/>
    <n v="84"/>
    <n v="84"/>
    <s v="Pack 96"/>
    <x v="1"/>
    <d v="2017-08-01T00:00:00"/>
    <x v="0"/>
    <x v="0"/>
    <m/>
    <s v="No requisition"/>
    <s v="STP07DCS"/>
    <m/>
    <d v="2017-12-04T00:00:00"/>
    <s v="Active"/>
    <n v="0"/>
  </r>
  <r>
    <s v="Sao Tome &amp; Principe"/>
    <x v="1"/>
    <x v="0"/>
    <x v="0"/>
    <x v="0"/>
    <x v="24"/>
    <n v="45"/>
    <n v="45"/>
    <s v="Pack 1000"/>
    <x v="4"/>
    <d v="2017-09-01T00:00:00"/>
    <x v="0"/>
    <x v="0"/>
    <m/>
    <s v="No requisition"/>
    <s v="STP07DCS"/>
    <m/>
    <d v="2017-12-04T00:00:00"/>
    <s v="Active"/>
    <n v="0"/>
  </r>
  <r>
    <s v="Sao Tome &amp; Principe"/>
    <x v="1"/>
    <x v="0"/>
    <x v="2"/>
    <x v="11"/>
    <x v="25"/>
    <n v="1200"/>
    <n v="1200"/>
    <s v="Pack 1000"/>
    <x v="1"/>
    <d v="2017-08-01T00:00:00"/>
    <x v="0"/>
    <x v="0"/>
    <m/>
    <s v="No requisition"/>
    <s v="STP07DCS"/>
    <m/>
    <d v="2017-12-04T00:00:00"/>
    <s v="Active"/>
    <n v="0"/>
  </r>
  <r>
    <s v="Mali"/>
    <x v="0"/>
    <x v="0"/>
    <x v="1"/>
    <x v="10"/>
    <x v="26"/>
    <n v="17"/>
    <n v="8.5"/>
    <s v="Each"/>
    <x v="0"/>
    <d v="2017-11-01T00:00:00"/>
    <x v="1"/>
    <x v="0"/>
    <m/>
    <s v="No requisition"/>
    <s v="FPA90"/>
    <s v=" - DRS TaoudÃ©nit: 8 - DRS SÃ©gou: 9"/>
    <d v="2017-12-04T00:00:00"/>
    <s v="Active"/>
    <n v="0"/>
  </r>
  <r>
    <s v="Sao Tome &amp; Principe"/>
    <x v="1"/>
    <x v="0"/>
    <x v="2"/>
    <x v="12"/>
    <x v="27"/>
    <n v="1000"/>
    <n v="1000"/>
    <s v="Pack 4"/>
    <x v="1"/>
    <d v="2017-11-01T00:00:00"/>
    <x v="0"/>
    <x v="1"/>
    <s v="MoH"/>
    <s v="No requisition"/>
    <s v="STP07DCS"/>
    <m/>
    <d v="2017-12-04T00:00:00"/>
    <s v="Active"/>
    <n v="0"/>
  </r>
  <r>
    <s v="Sao Tome &amp; Principe"/>
    <x v="1"/>
    <x v="0"/>
    <x v="2"/>
    <x v="3"/>
    <x v="28"/>
    <n v="50"/>
    <n v="50"/>
    <s v="Pack 10"/>
    <x v="1"/>
    <d v="2018-01-01T00:00:00"/>
    <x v="0"/>
    <x v="1"/>
    <s v="MoH"/>
    <s v="No requisition"/>
    <s v="STP07DCS"/>
    <m/>
    <d v="2017-12-04T00:00:00"/>
    <s v="Active"/>
    <n v="0"/>
  </r>
  <r>
    <s v="Sao Tome &amp; Principe"/>
    <x v="1"/>
    <x v="0"/>
    <x v="2"/>
    <x v="12"/>
    <x v="29"/>
    <n v="1250"/>
    <n v="1250"/>
    <s v="Pack 10"/>
    <x v="1"/>
    <d v="2017-11-01T00:00:00"/>
    <x v="0"/>
    <x v="1"/>
    <s v="MoH"/>
    <s v="No requisition"/>
    <s v="STP07DCS"/>
    <m/>
    <d v="2017-12-04T00:00:00"/>
    <s v="Active"/>
    <n v="0"/>
  </r>
  <r>
    <s v="Mali"/>
    <x v="0"/>
    <x v="0"/>
    <x v="3"/>
    <x v="13"/>
    <x v="30"/>
    <n v="25"/>
    <n v="25"/>
    <s v="Kit"/>
    <x v="0"/>
    <d v="2017-11-01T00:00:00"/>
    <x v="0"/>
    <x v="0"/>
    <m/>
    <s v="No requisition"/>
    <s v="ZZT06MLI-ACTPUM-PU0074-ZZT06"/>
    <s v="  Pour les hÃ´pitaux rÃ©gionaux (Kayes, Sikasso, SÃ©gou, Mopti, Tombouctou et Gao), le CSRÃ¨f de Koulikoro et le hÃ´pitaux nationaux (Point G et Gabriel TourÃ©)"/>
    <d v="2017-12-04T00:00:00"/>
    <s v="Active"/>
    <n v="0"/>
  </r>
  <r>
    <s v="Mali"/>
    <x v="0"/>
    <x v="0"/>
    <x v="3"/>
    <x v="13"/>
    <x v="31"/>
    <n v="25"/>
    <n v="25"/>
    <s v="Kit"/>
    <x v="0"/>
    <d v="2017-11-01T00:00:00"/>
    <x v="0"/>
    <x v="0"/>
    <m/>
    <s v="No requisition"/>
    <s v="ZZT06MLI-ACTPUM-PU0074-ZZT06"/>
    <s v=" Pour les hÃ´pitaux rÃ©gionaux (Kayes, Sikasso, SÃ©gou, Mopti, Tombouctou et Gao), le CSRÃ¨f de Koulikoro et le hÃ´pitaux nationaux (Point G et Gabriel TourÃ©)"/>
    <d v="2017-12-04T00:00:00"/>
    <s v="Active"/>
    <n v="0"/>
  </r>
  <r>
    <s v="Sao Tome &amp; Principe"/>
    <x v="1"/>
    <x v="0"/>
    <x v="1"/>
    <x v="6"/>
    <x v="32"/>
    <n v="128"/>
    <n v="128"/>
    <s v="Pack 200"/>
    <x v="1"/>
    <d v="2017-12-01T00:00:00"/>
    <x v="0"/>
    <x v="0"/>
    <m/>
    <s v="No requisition"/>
    <s v="STP07DCS"/>
    <m/>
    <d v="2017-12-04T00:00:00"/>
    <s v="Active"/>
    <n v="0"/>
  </r>
  <r>
    <s v="Mali"/>
    <x v="0"/>
    <x v="0"/>
    <x v="1"/>
    <x v="14"/>
    <x v="33"/>
    <n v="4"/>
    <n v="4"/>
    <s v="Each"/>
    <x v="0"/>
    <d v="2018-02-01T00:00:00"/>
    <x v="0"/>
    <x v="0"/>
    <m/>
    <s v="No requisition"/>
    <s v="FRA08"/>
    <s v=" - DRS Sikasso: pour les mini banque de sang des CSRÃ¨f de NiÃ¨na, KolondiÃ¨ba, Kignan et Yorosso"/>
    <d v="2017-12-04T00:00:00"/>
    <s v="Active"/>
    <n v="0"/>
  </r>
  <r>
    <s v="Sao Tome &amp; Principe"/>
    <x v="1"/>
    <x v="0"/>
    <x v="5"/>
    <x v="15"/>
    <x v="34"/>
    <n v="125"/>
    <n v="125"/>
    <s v="Pack 100"/>
    <x v="1"/>
    <d v="2017-08-01T00:00:00"/>
    <x v="0"/>
    <x v="1"/>
    <s v="MoH"/>
    <s v="No requisition"/>
    <s v="STP07DCS"/>
    <m/>
    <d v="2017-12-04T00:00:00"/>
    <s v="Active"/>
    <n v="0"/>
  </r>
  <r>
    <s v="Sao Tome &amp; Principe"/>
    <x v="1"/>
    <x v="0"/>
    <x v="4"/>
    <x v="8"/>
    <x v="35"/>
    <n v="25440"/>
    <n v="25440"/>
    <s v="Vial"/>
    <x v="1"/>
    <d v="2017-12-01T00:00:00"/>
    <x v="0"/>
    <x v="1"/>
    <s v="MoH"/>
    <s v="No requisition"/>
    <s v="STP07DCS"/>
    <m/>
    <d v="2017-12-04T00:00:00"/>
    <s v="Active"/>
    <n v="0"/>
  </r>
  <r>
    <s v="Mali"/>
    <x v="0"/>
    <x v="0"/>
    <x v="0"/>
    <x v="0"/>
    <x v="36"/>
    <n v="70"/>
    <n v="70"/>
    <s v="Each"/>
    <x v="0"/>
    <d v="2017-07-01T00:00:00"/>
    <x v="0"/>
    <x v="0"/>
    <m/>
    <s v="No requisition"/>
    <s v="FPA90/ FRA08"/>
    <s v=" Renforcement SONU dans le PTA DNS y compris les structures SONUB de la DRS Sikasso"/>
    <d v="2017-12-04T00:00:00"/>
    <s v="Active"/>
    <n v="0"/>
  </r>
  <r>
    <s v="Sao Tome &amp; Principe"/>
    <x v="1"/>
    <x v="0"/>
    <x v="4"/>
    <x v="16"/>
    <x v="37"/>
    <n v="8000"/>
    <n v="8000"/>
    <s v="Pack of 2"/>
    <x v="1"/>
    <d v="2017-12-01T00:00:00"/>
    <x v="0"/>
    <x v="1"/>
    <s v="MoH"/>
    <s v="No requisition"/>
    <s v="STP07DCS"/>
    <m/>
    <d v="2017-12-04T00:00:00"/>
    <s v="Active"/>
    <n v="0"/>
  </r>
  <r>
    <s v="Ghana"/>
    <x v="4"/>
    <x v="0"/>
    <x v="1"/>
    <x v="1"/>
    <x v="38"/>
    <n v="1"/>
    <n v="1"/>
    <s v="Each"/>
    <x v="4"/>
    <d v="2018-04-01T00:00:00"/>
    <x v="0"/>
    <x v="0"/>
    <m/>
    <s v="No requisition"/>
    <s v="Midwifery"/>
    <s v=" Midwifery Programme"/>
    <d v="2017-12-04T00:00:00"/>
    <s v="Active"/>
    <n v="0"/>
  </r>
  <r>
    <s v="Ghana"/>
    <x v="4"/>
    <x v="0"/>
    <x v="3"/>
    <x v="7"/>
    <x v="39"/>
    <n v="1"/>
    <n v="1"/>
    <s v="Kit"/>
    <x v="4"/>
    <d v="2017-12-01T00:00:00"/>
    <x v="0"/>
    <x v="0"/>
    <m/>
    <s v="No requisition"/>
    <s v="Midwifery"/>
    <s v=" Midwifery Programme"/>
    <d v="2017-12-04T00:00:00"/>
    <s v="Active"/>
    <n v="0"/>
  </r>
  <r>
    <s v="Ghana"/>
    <x v="4"/>
    <x v="0"/>
    <x v="3"/>
    <x v="7"/>
    <x v="40"/>
    <n v="1"/>
    <n v="1"/>
    <s v="Kit"/>
    <x v="4"/>
    <d v="2017-12-01T00:00:00"/>
    <x v="0"/>
    <x v="0"/>
    <m/>
    <s v="No requisition"/>
    <s v="Midwifery"/>
    <s v=" Midwifery Programme"/>
    <d v="2017-12-04T00:00:00"/>
    <s v="Active"/>
    <n v="0"/>
  </r>
  <r>
    <s v="Mali"/>
    <x v="0"/>
    <x v="0"/>
    <x v="3"/>
    <x v="7"/>
    <x v="39"/>
    <n v="30"/>
    <n v="15"/>
    <s v="Kit"/>
    <x v="0"/>
    <d v="2017-10-01T00:00:00"/>
    <x v="1"/>
    <x v="0"/>
    <s v="MoH"/>
    <s v="No requisition"/>
    <s v="Fonds CERF"/>
    <s v=" - DRS Kayes: 11 - DRS Sikasso: 10 - DRS TaoudÃ©nit: 6 - DRS SÃ©gou: 3"/>
    <d v="2017-12-04T00:00:00"/>
    <s v="Active"/>
    <n v="0"/>
  </r>
  <r>
    <s v="Ghana"/>
    <x v="4"/>
    <x v="0"/>
    <x v="3"/>
    <x v="7"/>
    <x v="41"/>
    <n v="1"/>
    <n v="1"/>
    <s v="Kit"/>
    <x v="4"/>
    <d v="2017-12-01T00:00:00"/>
    <x v="0"/>
    <x v="0"/>
    <m/>
    <s v="No requisition"/>
    <s v="Midwifery"/>
    <s v=" Midwifery Programme"/>
    <d v="2017-12-04T00:00:00"/>
    <s v="Active"/>
    <n v="0"/>
  </r>
  <r>
    <s v="Ghana"/>
    <x v="4"/>
    <x v="0"/>
    <x v="3"/>
    <x v="7"/>
    <x v="42"/>
    <n v="1"/>
    <n v="1"/>
    <s v="Kit"/>
    <x v="4"/>
    <d v="2017-12-01T00:00:00"/>
    <x v="0"/>
    <x v="0"/>
    <m/>
    <s v="No requisition"/>
    <s v="Midwifery"/>
    <s v=" Midwifery Programme"/>
    <d v="2017-12-04T00:00:00"/>
    <s v="Active"/>
    <n v="0"/>
  </r>
  <r>
    <s v="Ghana"/>
    <x v="4"/>
    <x v="0"/>
    <x v="3"/>
    <x v="7"/>
    <x v="43"/>
    <n v="1"/>
    <n v="1"/>
    <s v="Kit"/>
    <x v="4"/>
    <d v="2017-12-01T00:00:00"/>
    <x v="0"/>
    <x v="0"/>
    <m/>
    <s v="No requisition"/>
    <s v="Midwifery"/>
    <s v=" Midwifery Programme"/>
    <d v="2017-12-04T00:00:00"/>
    <s v="Active"/>
    <n v="0"/>
  </r>
  <r>
    <s v="Ghana"/>
    <x v="4"/>
    <x v="0"/>
    <x v="3"/>
    <x v="7"/>
    <x v="44"/>
    <n v="1"/>
    <n v="1"/>
    <s v="Kit"/>
    <x v="4"/>
    <d v="2017-12-01T00:00:00"/>
    <x v="0"/>
    <x v="0"/>
    <m/>
    <s v="No requisition"/>
    <s v="Midwifery"/>
    <s v=" Midwifery Programme"/>
    <d v="2017-12-04T00:00:00"/>
    <s v="Active"/>
    <n v="0"/>
  </r>
  <r>
    <s v="Sao Tome &amp; Principe"/>
    <x v="1"/>
    <x v="0"/>
    <x v="4"/>
    <x v="17"/>
    <x v="45"/>
    <n v="2387"/>
    <n v="2387"/>
    <s v="Pack 3"/>
    <x v="1"/>
    <d v="2017-12-01T00:00:00"/>
    <x v="0"/>
    <x v="1"/>
    <s v="MoH"/>
    <s v="No requisition"/>
    <s v="STP07DCS"/>
    <m/>
    <d v="2017-12-04T00:00:00"/>
    <s v="Active"/>
    <n v="0"/>
  </r>
  <r>
    <s v="Ghana"/>
    <x v="4"/>
    <x v="0"/>
    <x v="3"/>
    <x v="7"/>
    <x v="46"/>
    <n v="1"/>
    <n v="1"/>
    <s v="Kit"/>
    <x v="4"/>
    <d v="2017-12-01T00:00:00"/>
    <x v="0"/>
    <x v="0"/>
    <m/>
    <s v="No requisition"/>
    <s v="Midwifery"/>
    <s v=" Midwifery Programme"/>
    <d v="2017-12-04T00:00:00"/>
    <s v="Active"/>
    <n v="0"/>
  </r>
  <r>
    <s v="Ghana"/>
    <x v="4"/>
    <x v="0"/>
    <x v="3"/>
    <x v="7"/>
    <x v="47"/>
    <n v="1"/>
    <n v="1"/>
    <s v="Kit"/>
    <x v="4"/>
    <d v="2017-12-01T00:00:00"/>
    <x v="0"/>
    <x v="0"/>
    <m/>
    <s v="No requisition"/>
    <s v="Midwifery"/>
    <s v=" Midwifery Programme"/>
    <d v="2017-12-04T00:00:00"/>
    <s v="Active"/>
    <n v="0"/>
  </r>
  <r>
    <s v="Sao Tome &amp; Principe"/>
    <x v="1"/>
    <x v="0"/>
    <x v="4"/>
    <x v="18"/>
    <x v="48"/>
    <n v="18900"/>
    <n v="18900"/>
    <s v="Pack of 1"/>
    <x v="1"/>
    <d v="2017-12-01T00:00:00"/>
    <x v="0"/>
    <x v="0"/>
    <m/>
    <s v="No requisition"/>
    <s v="STP07DCS"/>
    <m/>
    <d v="2017-12-04T00:00:00"/>
    <s v="Active"/>
    <n v="0"/>
  </r>
  <r>
    <s v="Ghana"/>
    <x v="4"/>
    <x v="0"/>
    <x v="3"/>
    <x v="7"/>
    <x v="14"/>
    <n v="1"/>
    <n v="1"/>
    <s v="Kit"/>
    <x v="4"/>
    <d v="2017-12-01T00:00:00"/>
    <x v="0"/>
    <x v="0"/>
    <m/>
    <s v="No requisition"/>
    <s v="Midwifery"/>
    <s v=" Midwifery Programme"/>
    <d v="2017-12-04T00:00:00"/>
    <s v="Active"/>
    <n v="0"/>
  </r>
  <r>
    <s v="Mali"/>
    <x v="0"/>
    <x v="0"/>
    <x v="3"/>
    <x v="7"/>
    <x v="49"/>
    <n v="110"/>
    <n v="55"/>
    <s v="Kit"/>
    <x v="0"/>
    <d v="2017-10-01T00:00:00"/>
    <x v="1"/>
    <x v="0"/>
    <m/>
    <s v="No requisition"/>
    <s v="Fond CERF"/>
    <s v=" - DRS Kayes: 100 - ONG IEDA: 2 - ONG HELP: 3 - ONG MSH: 2 - ONG IMC: 3"/>
    <d v="2017-12-04T00:00:00"/>
    <s v="Active"/>
    <n v="0"/>
  </r>
  <r>
    <s v="Ghana"/>
    <x v="4"/>
    <x v="0"/>
    <x v="3"/>
    <x v="7"/>
    <x v="49"/>
    <n v="1"/>
    <n v="1"/>
    <s v="Kit"/>
    <x v="4"/>
    <d v="2017-12-01T00:00:00"/>
    <x v="0"/>
    <x v="0"/>
    <m/>
    <s v="No requisition"/>
    <s v="Midwifery"/>
    <m/>
    <d v="2017-12-04T00:00:00"/>
    <s v="Active"/>
    <n v="0"/>
  </r>
  <r>
    <s v="Ghana"/>
    <x v="4"/>
    <x v="0"/>
    <x v="3"/>
    <x v="7"/>
    <x v="50"/>
    <n v="1"/>
    <n v="1"/>
    <s v="Kit"/>
    <x v="4"/>
    <d v="2017-12-01T00:00:00"/>
    <x v="0"/>
    <x v="0"/>
    <m/>
    <s v="No requisition"/>
    <s v="Midwifery"/>
    <s v=" Midwifery Programme"/>
    <d v="2017-12-04T00:00:00"/>
    <s v="Active"/>
    <n v="0"/>
  </r>
  <r>
    <s v="Sudan"/>
    <x v="5"/>
    <x v="0"/>
    <x v="4"/>
    <x v="17"/>
    <x v="45"/>
    <n v="720720"/>
    <n v="720720"/>
    <s v="Pack 3"/>
    <x v="4"/>
    <d v="2018-01-01T00:00:00"/>
    <x v="0"/>
    <x v="1"/>
    <s v="IPPF"/>
    <s v="No requisition"/>
    <m/>
    <m/>
    <d v="2017-12-04T00:00:00"/>
    <s v="Active"/>
    <n v="0"/>
  </r>
  <r>
    <s v="Ghana"/>
    <x v="4"/>
    <x v="0"/>
    <x v="3"/>
    <x v="13"/>
    <x v="30"/>
    <n v="5"/>
    <n v="5"/>
    <s v="Kit"/>
    <x v="4"/>
    <d v="2018-01-01T00:00:00"/>
    <x v="0"/>
    <x v="0"/>
    <m/>
    <s v="No requisition"/>
    <s v="Midwifery"/>
    <s v=" Midwifery Programme"/>
    <d v="2017-12-04T00:00:00"/>
    <s v="Active"/>
    <n v="0"/>
  </r>
  <r>
    <s v="Ghana"/>
    <x v="4"/>
    <x v="0"/>
    <x v="3"/>
    <x v="13"/>
    <x v="31"/>
    <n v="5"/>
    <n v="5"/>
    <s v="Kit"/>
    <x v="4"/>
    <d v="2018-01-01T00:00:00"/>
    <x v="0"/>
    <x v="0"/>
    <m/>
    <s v="No requisition"/>
    <s v="Midwifery"/>
    <s v=" Midwifery Programme"/>
    <d v="2017-12-04T00:00:00"/>
    <s v="Active"/>
    <n v="0"/>
  </r>
  <r>
    <s v="No"/>
    <x v="6"/>
    <x v="1"/>
    <x v="0"/>
    <x v="0"/>
    <x v="51"/>
    <n v="2"/>
    <n v="1"/>
    <s v="Each"/>
    <x v="5"/>
    <d v="2017-06-01T00:00:00"/>
    <x v="1"/>
    <x v="0"/>
    <m/>
    <s v="No requisition"/>
    <m/>
    <s v=" Ordinateurs portables pour Ramlat et Rouzouna."/>
    <d v="2017-12-04T00:00:00"/>
    <s v="Active"/>
    <n v="0"/>
  </r>
  <r>
    <s v="Sudan"/>
    <x v="5"/>
    <x v="0"/>
    <x v="4"/>
    <x v="18"/>
    <x v="52"/>
    <n v="900480"/>
    <n v="900480"/>
    <s v="Pack 3"/>
    <x v="4"/>
    <d v="2018-01-01T00:00:00"/>
    <x v="0"/>
    <x v="1"/>
    <s v="IPPF"/>
    <s v="No requisition"/>
    <m/>
    <m/>
    <d v="2017-12-04T00:00:00"/>
    <s v="Active"/>
    <n v="0"/>
  </r>
  <r>
    <s v="Ghana"/>
    <x v="4"/>
    <x v="0"/>
    <x v="1"/>
    <x v="5"/>
    <x v="53"/>
    <n v="6"/>
    <n v="6"/>
    <s v="Each"/>
    <x v="6"/>
    <d v="2018-06-01T00:00:00"/>
    <x v="0"/>
    <x v="0"/>
    <m/>
    <s v="No requisition"/>
    <s v="Midwifery"/>
    <s v=" Midwifery Programme"/>
    <d v="2017-12-04T00:00:00"/>
    <s v="Active"/>
    <n v="0"/>
  </r>
  <r>
    <s v="Ghana"/>
    <x v="4"/>
    <x v="0"/>
    <x v="1"/>
    <x v="19"/>
    <x v="54"/>
    <n v="6"/>
    <n v="6"/>
    <s v="Each"/>
    <x v="6"/>
    <d v="2018-02-01T00:00:00"/>
    <x v="0"/>
    <x v="0"/>
    <m/>
    <s v="No requisition"/>
    <s v="Midwifery"/>
    <s v=" Midwifery Programme"/>
    <d v="2017-12-04T00:00:00"/>
    <s v="Active"/>
    <n v="0"/>
  </r>
  <r>
    <s v="Ghana"/>
    <x v="4"/>
    <x v="0"/>
    <x v="1"/>
    <x v="20"/>
    <x v="55"/>
    <n v="9"/>
    <n v="9"/>
    <s v="Set"/>
    <x v="6"/>
    <d v="2018-01-01T00:00:00"/>
    <x v="0"/>
    <x v="0"/>
    <m/>
    <s v="No requisition"/>
    <s v="Midwifery"/>
    <s v=" Midwifery Programme"/>
    <d v="2017-12-04T00:00:00"/>
    <s v="Active"/>
    <n v="0"/>
  </r>
  <r>
    <s v="Ghana"/>
    <x v="4"/>
    <x v="0"/>
    <x v="1"/>
    <x v="1"/>
    <x v="56"/>
    <n v="9"/>
    <n v="9"/>
    <s v="Each"/>
    <x v="6"/>
    <d v="2018-06-01T00:00:00"/>
    <x v="0"/>
    <x v="0"/>
    <m/>
    <s v="No requisition"/>
    <s v="Midwifery"/>
    <s v=" Midwifery Programme"/>
    <d v="2017-12-04T00:00:00"/>
    <s v="Active"/>
    <n v="0"/>
  </r>
  <r>
    <s v="No"/>
    <x v="6"/>
    <x v="1"/>
    <x v="6"/>
    <x v="0"/>
    <x v="57"/>
    <n v="1"/>
    <n v="0.5"/>
    <m/>
    <x v="3"/>
    <d v="2018-04-01T00:00:00"/>
    <x v="1"/>
    <x v="2"/>
    <m/>
    <s v="No requisition"/>
    <m/>
    <s v=" Il s'agit de services de maintenance et de rÃ©paration des vÃ©hicules du bureau durant l'annÃ©e 2018."/>
    <d v="2017-12-04T00:00:00"/>
    <s v="VOID"/>
    <n v="0"/>
  </r>
  <r>
    <s v="No"/>
    <x v="6"/>
    <x v="1"/>
    <x v="7"/>
    <x v="0"/>
    <x v="58"/>
    <n v="1"/>
    <n v="0.5"/>
    <m/>
    <x v="7"/>
    <d v="2017-05-01T00:00:00"/>
    <x v="1"/>
    <x v="2"/>
    <m/>
    <s v="No requisition"/>
    <m/>
    <s v=" Pour l'utilisation du bureau."/>
    <d v="2017-12-04T00:00:00"/>
    <s v="VOID"/>
    <n v="0"/>
  </r>
  <r>
    <s v="No"/>
    <x v="6"/>
    <x v="1"/>
    <x v="6"/>
    <x v="21"/>
    <x v="59"/>
    <n v="6000"/>
    <n v="3000"/>
    <s v="Litre = 1,000 ML"/>
    <x v="7"/>
    <d v="2017-05-01T00:00:00"/>
    <x v="1"/>
    <x v="2"/>
    <m/>
    <s v="No requisition"/>
    <m/>
    <s v=" Pour les vÃ©hicules du bureau."/>
    <d v="2017-12-04T00:00:00"/>
    <s v="VOID"/>
    <n v="0"/>
  </r>
  <r>
    <s v="Cote d'Ivoire"/>
    <x v="7"/>
    <x v="0"/>
    <x v="4"/>
    <x v="22"/>
    <x v="60"/>
    <n v="100"/>
    <n v="100"/>
    <s v="Pack 1000"/>
    <x v="0"/>
    <d v="2017-11-01T00:00:00"/>
    <x v="0"/>
    <x v="1"/>
    <s v="IPPF"/>
    <s v="No requisition"/>
    <m/>
    <m/>
    <d v="2017-12-03T00:00:00"/>
    <s v="Active"/>
    <n v="0"/>
  </r>
  <r>
    <s v="Cote d'Ivoire"/>
    <x v="7"/>
    <x v="0"/>
    <x v="4"/>
    <x v="8"/>
    <x v="61"/>
    <n v="280383"/>
    <n v="280383"/>
    <s v="Each"/>
    <x v="0"/>
    <d v="2017-11-01T00:00:00"/>
    <x v="0"/>
    <x v="1"/>
    <s v="IPPF"/>
    <s v="No requisition"/>
    <m/>
    <m/>
    <d v="2017-12-03T00:00:00"/>
    <s v="Active"/>
    <n v="0"/>
  </r>
  <r>
    <s v="Cote d'Ivoire"/>
    <x v="7"/>
    <x v="0"/>
    <x v="4"/>
    <x v="16"/>
    <x v="62"/>
    <n v="4981"/>
    <n v="4981"/>
    <s v="Pack of 1"/>
    <x v="0"/>
    <d v="2017-11-01T00:00:00"/>
    <x v="0"/>
    <x v="1"/>
    <s v="IPPF"/>
    <s v="No requisition"/>
    <m/>
    <m/>
    <d v="2017-12-03T00:00:00"/>
    <s v="Active"/>
    <n v="0"/>
  </r>
  <r>
    <s v="Cote d'Ivoire"/>
    <x v="7"/>
    <x v="0"/>
    <x v="4"/>
    <x v="9"/>
    <x v="17"/>
    <n v="135335"/>
    <n v="135335"/>
    <s v="Set"/>
    <x v="0"/>
    <d v="2017-11-01T00:00:00"/>
    <x v="0"/>
    <x v="1"/>
    <s v="IPPF"/>
    <s v="No requisition"/>
    <m/>
    <m/>
    <d v="2017-12-03T00:00:00"/>
    <s v="Active"/>
    <n v="0"/>
  </r>
  <r>
    <s v="Cote d'Ivoire"/>
    <x v="7"/>
    <x v="0"/>
    <x v="4"/>
    <x v="23"/>
    <x v="63"/>
    <n v="9500"/>
    <n v="9500"/>
    <s v="Gross"/>
    <x v="0"/>
    <d v="2017-11-01T00:00:00"/>
    <x v="0"/>
    <x v="1"/>
    <s v="IPPF"/>
    <s v="No requisition"/>
    <m/>
    <m/>
    <d v="2017-12-03T00:00:00"/>
    <s v="Active"/>
    <n v="0"/>
  </r>
  <r>
    <s v="Cote d'Ivoire"/>
    <x v="7"/>
    <x v="0"/>
    <x v="4"/>
    <x v="24"/>
    <x v="64"/>
    <n v="18122"/>
    <n v="18122"/>
    <s v="Piece"/>
    <x v="0"/>
    <d v="2017-11-01T00:00:00"/>
    <x v="0"/>
    <x v="1"/>
    <s v="IPPF"/>
    <s v="No requisition"/>
    <m/>
    <m/>
    <d v="2017-12-03T00:00:00"/>
    <s v="Active"/>
    <n v="0"/>
  </r>
  <r>
    <s v="Cote d'Ivoire"/>
    <x v="7"/>
    <x v="0"/>
    <x v="4"/>
    <x v="8"/>
    <x v="65"/>
    <n v="40741"/>
    <n v="40741"/>
    <s v="Vial"/>
    <x v="0"/>
    <d v="2017-11-01T00:00:00"/>
    <x v="0"/>
    <x v="1"/>
    <s v="IPPF"/>
    <s v="No requisition"/>
    <m/>
    <m/>
    <d v="2017-12-03T00:00:00"/>
    <s v="Active"/>
    <n v="0"/>
  </r>
  <r>
    <s v="Cote d'Ivoire"/>
    <x v="7"/>
    <x v="0"/>
    <x v="4"/>
    <x v="8"/>
    <x v="15"/>
    <n v="1000"/>
    <n v="1000"/>
    <s v="Vial"/>
    <x v="0"/>
    <d v="2017-11-01T00:00:00"/>
    <x v="0"/>
    <x v="1"/>
    <s v="IPPF"/>
    <s v="No requisition"/>
    <m/>
    <m/>
    <d v="2017-12-03T00:00:00"/>
    <s v="Active"/>
    <n v="0"/>
  </r>
  <r>
    <s v="Cote d'Ivoire"/>
    <x v="7"/>
    <x v="0"/>
    <x v="4"/>
    <x v="8"/>
    <x v="35"/>
    <n v="267031"/>
    <n v="267031"/>
    <s v="Vial"/>
    <x v="0"/>
    <d v="2017-11-01T00:00:00"/>
    <x v="0"/>
    <x v="1"/>
    <s v="IPPF"/>
    <s v="No requisition"/>
    <m/>
    <m/>
    <d v="2017-12-03T00:00:00"/>
    <s v="Active"/>
    <n v="0"/>
  </r>
  <r>
    <s v="Cote d'Ivoire"/>
    <x v="7"/>
    <x v="0"/>
    <x v="0"/>
    <x v="0"/>
    <x v="66"/>
    <n v="4182"/>
    <n v="4182"/>
    <s v="Each"/>
    <x v="0"/>
    <d v="2017-07-01T00:00:00"/>
    <x v="0"/>
    <x v="1"/>
    <s v="IPPF"/>
    <s v="No requisition"/>
    <m/>
    <m/>
    <d v="2017-12-03T00:00:00"/>
    <s v="Active"/>
    <n v="0"/>
  </r>
  <r>
    <s v="Mali"/>
    <x v="0"/>
    <x v="0"/>
    <x v="3"/>
    <x v="7"/>
    <x v="67"/>
    <n v="267"/>
    <n v="133.5"/>
    <s v="Kit"/>
    <x v="0"/>
    <d v="2017-10-01T00:00:00"/>
    <x v="1"/>
    <x v="0"/>
    <m/>
    <s v="No requisition"/>
    <s v="Fond CERF"/>
    <s v=" - DRS Kayes: 253 - DRS TaoudÃ©nit: 4 - DRS SÃ©gou:10"/>
    <d v="2017-12-04T00:00:00"/>
    <s v="Active"/>
    <n v="0"/>
  </r>
  <r>
    <s v="Mali"/>
    <x v="0"/>
    <x v="0"/>
    <x v="3"/>
    <x v="7"/>
    <x v="68"/>
    <n v="213"/>
    <n v="106.5"/>
    <s v="Kit"/>
    <x v="0"/>
    <d v="2017-10-01T00:00:00"/>
    <x v="1"/>
    <x v="0"/>
    <m/>
    <s v="No requisition"/>
    <s v="Fond CERF"/>
    <s v=" - DRS Kayes: 188 - DRS TaoudÃ©nit: 10 - DRS SÃ©gou: 15"/>
    <d v="2017-12-04T00:00:00"/>
    <s v="Active"/>
    <n v="0"/>
  </r>
  <r>
    <s v="Mali"/>
    <x v="0"/>
    <x v="0"/>
    <x v="1"/>
    <x v="10"/>
    <x v="69"/>
    <n v="9"/>
    <n v="4.5"/>
    <s v="Each"/>
    <x v="0"/>
    <d v="2017-11-01T00:00:00"/>
    <x v="1"/>
    <x v="0"/>
    <s v="MoH"/>
    <s v="No requisition"/>
    <s v="Fond CERF"/>
    <s v=" - DRS Menaka: 6 - DRS Gao: 3"/>
    <d v="2017-12-03T00:00:00"/>
    <s v="Active"/>
    <n v="0"/>
  </r>
  <r>
    <s v="Mali"/>
    <x v="0"/>
    <x v="0"/>
    <x v="3"/>
    <x v="7"/>
    <x v="40"/>
    <n v="21"/>
    <n v="10.5"/>
    <s v="Kit"/>
    <x v="0"/>
    <d v="2017-10-01T00:00:00"/>
    <x v="1"/>
    <x v="0"/>
    <s v="MoH"/>
    <s v="No requisition"/>
    <s v="Fond CERF"/>
    <s v=" - DRS Menaka: 2 - DRS Gao: 3 - DRS Kayes: 11 - DRS TaoudÃ©nit: 2 - DRS SÃ©gou: 3"/>
    <d v="2017-12-04T00:00:00"/>
    <s v="Active"/>
    <n v="0"/>
  </r>
  <r>
    <s v="Mali"/>
    <x v="0"/>
    <x v="0"/>
    <x v="3"/>
    <x v="7"/>
    <x v="41"/>
    <n v="21"/>
    <n v="10.5"/>
    <s v="Kit"/>
    <x v="0"/>
    <d v="2017-10-01T00:00:00"/>
    <x v="1"/>
    <x v="0"/>
    <s v="MoH"/>
    <s v="No requisition"/>
    <s v="Fond CERF"/>
    <s v=" - DRS Menaka: 2 - DRS Gao: 3 - DRS Kayes: 11 - DRS TaoudÃ©nit: 2 - DRS SÃ©gou: 3"/>
    <d v="2017-12-04T00:00:00"/>
    <s v="Active"/>
    <n v="0"/>
  </r>
  <r>
    <s v="Mali"/>
    <x v="0"/>
    <x v="0"/>
    <x v="3"/>
    <x v="7"/>
    <x v="44"/>
    <n v="20"/>
    <n v="10"/>
    <s v="Kit"/>
    <x v="0"/>
    <d v="2017-10-01T00:00:00"/>
    <x v="1"/>
    <x v="0"/>
    <s v="MoH"/>
    <s v="No requisition"/>
    <s v="Fond CERF"/>
    <s v=" - DRS Menaka: 2 - DRS Kayes"/>
    <d v="2017-12-04T00:00:00"/>
    <s v="Active"/>
    <n v="0"/>
  </r>
  <r>
    <s v="Mali"/>
    <x v="0"/>
    <x v="0"/>
    <x v="3"/>
    <x v="7"/>
    <x v="70"/>
    <n v="116"/>
    <n v="58"/>
    <s v="Kit"/>
    <x v="0"/>
    <d v="2017-10-01T00:00:00"/>
    <x v="1"/>
    <x v="0"/>
    <s v="MoH"/>
    <s v="No requisition"/>
    <s v="Fond CERF"/>
    <s v=" - DRS Menaka: 6 - DRS Gao: 19 - DRS Kayes:53 - DRS TaoudÃ©nit: 6 - DRS SÃ©gou: 20 - ONG IEDA: 2 - ONG HELP: 3 - ONG MSH: 2 - ONG IMC: 3"/>
    <d v="2017-12-04T00:00:00"/>
    <s v="Active"/>
    <n v="0"/>
  </r>
  <r>
    <s v="Mali"/>
    <x v="0"/>
    <x v="0"/>
    <x v="3"/>
    <x v="7"/>
    <x v="50"/>
    <n v="57"/>
    <n v="28.5"/>
    <s v="Kit"/>
    <x v="0"/>
    <d v="2017-10-01T00:00:00"/>
    <x v="1"/>
    <x v="0"/>
    <s v="MoH"/>
    <s v="No requisition"/>
    <s v="Fond CERF"/>
    <s v=" - DRS Menaka: 2 - DRS Kayes: 21 - DRS TaoudÃ©nit: 3 - DRS SÃ©gou: 20 - ONG IEDA: 2 - ONG HELP: 3 - ONG MSH: 2 - ONG IMC: 3"/>
    <d v="2017-12-04T00:00:00"/>
    <s v="Active"/>
    <n v="0"/>
  </r>
  <r>
    <s v="Mali"/>
    <x v="0"/>
    <x v="0"/>
    <x v="3"/>
    <x v="7"/>
    <x v="46"/>
    <n v="39"/>
    <n v="19.5"/>
    <s v="Kit"/>
    <x v="0"/>
    <d v="2017-10-01T00:00:00"/>
    <x v="1"/>
    <x v="0"/>
    <s v="MoH"/>
    <s v="No requisition"/>
    <s v="Fonds CERF"/>
    <s v=" - DRS Gao:15 - DRS Kayes: 14 - ONG IEDA: 2 - ONG HELP: 3 - ONG MSH: 2 - ONG IMC: 3"/>
    <d v="2017-12-04T00:00:00"/>
    <s v="Active"/>
    <n v="0"/>
  </r>
  <r>
    <s v="Mali"/>
    <x v="0"/>
    <x v="0"/>
    <x v="1"/>
    <x v="20"/>
    <x v="71"/>
    <n v="120"/>
    <n v="60"/>
    <s v="Each"/>
    <x v="0"/>
    <d v="2017-09-01T00:00:00"/>
    <x v="1"/>
    <x v="0"/>
    <s v="MoH"/>
    <s v="No requisition"/>
    <s v="Fond CERF"/>
    <s v=" - DRS Kidal: 11 - DRS Menaka: 2 - DRS Gao: 3 - DRS TaoudÃ©nit: 39 - DRS SÃ©gou: 65"/>
    <d v="2017-12-04T00:00:00"/>
    <s v="Active"/>
    <n v="0"/>
  </r>
  <r>
    <s v="Mali"/>
    <x v="0"/>
    <x v="0"/>
    <x v="1"/>
    <x v="20"/>
    <x v="72"/>
    <n v="16"/>
    <n v="8"/>
    <s v="Each"/>
    <x v="0"/>
    <d v="2017-09-01T00:00:00"/>
    <x v="1"/>
    <x v="0"/>
    <s v="MoH"/>
    <s v="No requisition"/>
    <s v="Fond CERF"/>
    <s v=" - DRS Kidal: 11 - DRS Menak: 2 - DRS Gao: 3"/>
    <d v="2017-12-03T00:00:00"/>
    <s v="Active"/>
    <n v="0"/>
  </r>
  <r>
    <s v="Mali"/>
    <x v="0"/>
    <x v="0"/>
    <x v="1"/>
    <x v="20"/>
    <x v="73"/>
    <n v="56"/>
    <n v="28"/>
    <s v="Each"/>
    <x v="0"/>
    <d v="2017-09-01T00:00:00"/>
    <x v="1"/>
    <x v="0"/>
    <s v="MoH"/>
    <s v="No requisition"/>
    <s v="Fond CERF et FPA90 (SÃ©gou)"/>
    <s v=" - DRS Kidal: 11 - DRS Menak: 2 - DRS Gao: 15 - DRS TaoudÃ©nit: 12 - DRS SÃ©gou: 16"/>
    <d v="2017-12-04T00:00:00"/>
    <s v="Active"/>
    <n v="0"/>
  </r>
  <r>
    <s v="Mali"/>
    <x v="0"/>
    <x v="0"/>
    <x v="3"/>
    <x v="7"/>
    <x v="42"/>
    <n v="69"/>
    <n v="34.5"/>
    <s v="Kit"/>
    <x v="0"/>
    <d v="2017-10-01T00:00:00"/>
    <x v="1"/>
    <x v="0"/>
    <s v="MoH"/>
    <s v="No requisition"/>
    <s v="Fond CERF"/>
    <s v=" - DRS Kidal: 11 - DRS Menaka: 15 - DRS Gao: 15 - DRS Kayes: 18 - DRS Sikasso: 10"/>
    <d v="2017-12-04T00:00:00"/>
    <s v="Active"/>
    <n v="0"/>
  </r>
  <r>
    <s v="Mali"/>
    <x v="0"/>
    <x v="0"/>
    <x v="3"/>
    <x v="7"/>
    <x v="43"/>
    <n v="137"/>
    <n v="68.5"/>
    <s v="Kit"/>
    <x v="0"/>
    <d v="2017-10-01T00:00:00"/>
    <x v="1"/>
    <x v="0"/>
    <s v="MoH"/>
    <s v="No requisition"/>
    <s v="Fond CERF"/>
    <s v=" - DRS Kidal: 11 - DRS Menaka: 6 - DRS Gao: 3 - DRS Kayes: 71 - DRS Sikasso: 10 - DRS TaoudÃ©nit: 6 - DRS SÃ©gou: 20 - ONG IEDA: 2 - ONG HELP: 3 - ONG MSH: 2 - ONG IMC: 3"/>
    <d v="2017-12-04T00:00:00"/>
    <s v="Active"/>
    <n v="0"/>
  </r>
  <r>
    <s v="Mali"/>
    <x v="0"/>
    <x v="0"/>
    <x v="3"/>
    <x v="7"/>
    <x v="47"/>
    <n v="67"/>
    <n v="33.5"/>
    <s v="Kit"/>
    <x v="0"/>
    <d v="2017-10-01T00:00:00"/>
    <x v="1"/>
    <x v="0"/>
    <s v="MoH"/>
    <s v="No requisition"/>
    <s v="Fond CERF"/>
    <s v=" - DRS Kidal: 11 - DRS Menaka: 15 - DRS Gao: 19 - DRS TaoudÃ©nit: 2 - DRS SÃ©gou: 20"/>
    <d v="2017-12-04T00:00:00"/>
    <s v="Active"/>
    <n v="0"/>
  </r>
  <r>
    <s v="Mali"/>
    <x v="0"/>
    <x v="0"/>
    <x v="3"/>
    <x v="7"/>
    <x v="74"/>
    <n v="144"/>
    <n v="72"/>
    <s v="Kit"/>
    <x v="0"/>
    <d v="2017-10-01T00:00:00"/>
    <x v="1"/>
    <x v="0"/>
    <s v="MoH"/>
    <s v="No requisition"/>
    <s v="Fond CERF"/>
    <s v=" - DRS Kidal: 11 - DRS Gao: 65 - DRS Kayes: 43 - DRS Sikasso: 10 - ONG IEDA: 4 - ONG HELP: 4 - ONG IMC: 5 - ONG MSH: 2"/>
    <d v="2017-12-04T00:00:00"/>
    <s v="Active"/>
    <n v="0"/>
  </r>
  <r>
    <s v="Mali"/>
    <x v="0"/>
    <x v="0"/>
    <x v="3"/>
    <x v="7"/>
    <x v="75"/>
    <n v="210"/>
    <n v="105"/>
    <s v="Kit"/>
    <x v="0"/>
    <d v="2017-10-01T00:00:00"/>
    <x v="1"/>
    <x v="0"/>
    <s v="MoH"/>
    <s v="No requisition"/>
    <s v="Fond CERF"/>
    <s v=" - DRS Kidal: 11 - DRS Menak: 46 - DRS Gao: 65 - DRS Kayes: 43 - DRS Sikasso: 10 - DRS TaoudÃ©nit: 15 - DRS SÃ©gou: 20"/>
    <d v="2017-12-04T00:00:00"/>
    <s v="Active"/>
    <n v="0"/>
  </r>
  <r>
    <s v="Mali"/>
    <x v="0"/>
    <x v="0"/>
    <x v="4"/>
    <x v="9"/>
    <x v="16"/>
    <n v="13400"/>
    <n v="13400"/>
    <s v="Set"/>
    <x v="3"/>
    <d v="2018-08-01T00:00:00"/>
    <x v="0"/>
    <x v="0"/>
    <m/>
    <s v="No requisition"/>
    <m/>
    <s v=" Pour le marketing social"/>
    <d v="2017-12-03T00:00:00"/>
    <s v="Active"/>
    <n v="0"/>
  </r>
  <r>
    <s v="Mali"/>
    <x v="0"/>
    <x v="0"/>
    <x v="4"/>
    <x v="9"/>
    <x v="16"/>
    <n v="6090"/>
    <n v="6090"/>
    <s v="Set"/>
    <x v="2"/>
    <d v="2018-02-01T00:00:00"/>
    <x v="0"/>
    <x v="0"/>
    <m/>
    <s v="No requisition"/>
    <m/>
    <s v=" Pour le marketing social"/>
    <d v="2017-12-03T00:00:00"/>
    <s v="Active"/>
    <n v="0"/>
  </r>
  <r>
    <s v="Mali"/>
    <x v="0"/>
    <x v="0"/>
    <x v="4"/>
    <x v="9"/>
    <x v="16"/>
    <n v="6000"/>
    <n v="6000"/>
    <s v="Set"/>
    <x v="7"/>
    <d v="2017-09-01T00:00:00"/>
    <x v="0"/>
    <x v="0"/>
    <m/>
    <s v="No requisition"/>
    <m/>
    <m/>
    <d v="2017-12-03T00:00:00"/>
    <s v="Active"/>
    <n v="0"/>
  </r>
  <r>
    <s v="Mali"/>
    <x v="0"/>
    <x v="0"/>
    <x v="4"/>
    <x v="18"/>
    <x v="76"/>
    <n v="10000"/>
    <n v="10000"/>
    <s v="Pack of 1"/>
    <x v="7"/>
    <d v="2017-09-01T00:00:00"/>
    <x v="0"/>
    <x v="0"/>
    <m/>
    <s v="No requisition"/>
    <s v="FPRHCML-ZZT05"/>
    <s v=" Pour le marketing social"/>
    <d v="2017-12-03T00:00:00"/>
    <s v="Active"/>
    <n v="0"/>
  </r>
  <r>
    <s v="Mali"/>
    <x v="0"/>
    <x v="0"/>
    <x v="4"/>
    <x v="9"/>
    <x v="16"/>
    <n v="6700"/>
    <n v="6700"/>
    <s v="Set"/>
    <x v="3"/>
    <d v="2018-08-01T00:00:00"/>
    <x v="0"/>
    <x v="0"/>
    <m/>
    <s v="No requisition"/>
    <s v="FPRHCML-ZZT05"/>
    <s v=" Pour le marketing social"/>
    <d v="2017-12-03T00:00:00"/>
    <s v="Active"/>
    <n v="0"/>
  </r>
  <r>
    <s v="Mali"/>
    <x v="0"/>
    <x v="0"/>
    <x v="4"/>
    <x v="9"/>
    <x v="16"/>
    <n v="1540"/>
    <n v="1540"/>
    <s v="Set"/>
    <x v="7"/>
    <d v="2017-09-01T00:00:00"/>
    <x v="0"/>
    <x v="0"/>
    <m/>
    <s v="No requisition"/>
    <s v="FPRHCML-ZZT05"/>
    <s v=" Pour le marketing social"/>
    <d v="2017-12-03T00:00:00"/>
    <s v="Active"/>
    <n v="0"/>
  </r>
  <r>
    <s v="Mali"/>
    <x v="0"/>
    <x v="0"/>
    <x v="4"/>
    <x v="23"/>
    <x v="77"/>
    <n v="215"/>
    <n v="215"/>
    <s v="Gross"/>
    <x v="3"/>
    <d v="2018-08-01T00:00:00"/>
    <x v="0"/>
    <x v="0"/>
    <m/>
    <s v="No requisition"/>
    <s v="FPRHCML-ZZT05"/>
    <s v=" Pour le secteur publique"/>
    <d v="2017-12-03T00:00:00"/>
    <s v="Active"/>
    <n v="0"/>
  </r>
  <r>
    <s v="Mali"/>
    <x v="0"/>
    <x v="0"/>
    <x v="4"/>
    <x v="23"/>
    <x v="78"/>
    <n v="215"/>
    <n v="215"/>
    <s v="Gross"/>
    <x v="3"/>
    <d v="2018-08-01T00:00:00"/>
    <x v="0"/>
    <x v="0"/>
    <m/>
    <s v="No requisition"/>
    <s v="FPRHCML-ZZT05"/>
    <s v=" Pour le secteur publique"/>
    <d v="2017-12-03T00:00:00"/>
    <s v="Active"/>
    <n v="0"/>
  </r>
  <r>
    <s v="Mali"/>
    <x v="0"/>
    <x v="0"/>
    <x v="4"/>
    <x v="23"/>
    <x v="79"/>
    <n v="700"/>
    <n v="700"/>
    <s v="Gross"/>
    <x v="3"/>
    <d v="2018-08-01T00:00:00"/>
    <x v="0"/>
    <x v="0"/>
    <m/>
    <s v="No requisition"/>
    <s v="FPRHCML-ZZT05"/>
    <s v=" Pour le secteur publique"/>
    <d v="2017-12-03T00:00:00"/>
    <s v="Active"/>
    <n v="0"/>
  </r>
  <r>
    <s v="Mali"/>
    <x v="0"/>
    <x v="0"/>
    <x v="4"/>
    <x v="24"/>
    <x v="80"/>
    <n v="2250"/>
    <n v="2250"/>
    <s v="Piece"/>
    <x v="3"/>
    <d v="2018-08-01T00:00:00"/>
    <x v="0"/>
    <x v="0"/>
    <m/>
    <s v="No requisition"/>
    <s v="FPRHCML-ZZT05"/>
    <s v=" Pour le secteur publique"/>
    <d v="2017-12-03T00:00:00"/>
    <s v="Active"/>
    <n v="0"/>
  </r>
  <r>
    <s v="Mali"/>
    <x v="0"/>
    <x v="0"/>
    <x v="4"/>
    <x v="18"/>
    <x v="76"/>
    <n v="15356"/>
    <n v="15356"/>
    <s v="Pack of 1"/>
    <x v="8"/>
    <d v="2018-06-01T00:00:00"/>
    <x v="0"/>
    <x v="0"/>
    <m/>
    <s v="No requisition"/>
    <s v="FPRHCML-ZZT05"/>
    <s v=" Pour le secteur Publique"/>
    <d v="2017-12-03T00:00:00"/>
    <s v="Active"/>
    <n v="0"/>
  </r>
  <r>
    <s v="Mali"/>
    <x v="0"/>
    <x v="0"/>
    <x v="4"/>
    <x v="18"/>
    <x v="81"/>
    <n v="29600"/>
    <n v="29600"/>
    <s v="Pack of 1"/>
    <x v="8"/>
    <d v="2018-06-01T00:00:00"/>
    <x v="0"/>
    <x v="0"/>
    <m/>
    <s v="No requisition"/>
    <s v="FPRHCML-ZZT05"/>
    <s v=" Pour le secteur publique"/>
    <d v="2017-12-03T00:00:00"/>
    <s v="Active"/>
    <n v="0"/>
  </r>
  <r>
    <s v="Mali"/>
    <x v="0"/>
    <x v="0"/>
    <x v="4"/>
    <x v="9"/>
    <x v="16"/>
    <n v="4245"/>
    <n v="4245"/>
    <s v="Set"/>
    <x v="2"/>
    <d v="2018-02-01T00:00:00"/>
    <x v="0"/>
    <x v="0"/>
    <m/>
    <s v="No requisition"/>
    <s v="FPRHCML-ZZT05"/>
    <s v=" Pour le secteur publique (4245)"/>
    <d v="2017-12-03T00:00:00"/>
    <s v="Active"/>
    <n v="0"/>
  </r>
  <r>
    <s v="Mali"/>
    <x v="0"/>
    <x v="0"/>
    <x v="4"/>
    <x v="9"/>
    <x v="16"/>
    <n v="4140"/>
    <n v="4140"/>
    <s v="Set"/>
    <x v="7"/>
    <d v="2017-09-01T00:00:00"/>
    <x v="0"/>
    <x v="0"/>
    <m/>
    <s v="No requisition"/>
    <s v="FPRHCML-ZZT05"/>
    <s v=" Pour le secteur publique"/>
    <d v="2017-12-03T00:00:00"/>
    <s v="Active"/>
    <n v="0"/>
  </r>
  <r>
    <s v="Rwanda"/>
    <x v="8"/>
    <x v="0"/>
    <x v="4"/>
    <x v="25"/>
    <x v="66"/>
    <n v="6000"/>
    <n v="3000"/>
    <s v="Piece"/>
    <x v="9"/>
    <d v="2018-10-01T00:00:00"/>
    <x v="1"/>
    <x v="1"/>
    <s v="MoH"/>
    <s v="No requisition"/>
    <s v="FPRHCTD5"/>
    <m/>
    <d v="2017-12-03T00:00:00"/>
    <s v="Active"/>
    <n v="0"/>
  </r>
  <r>
    <s v="Rwanda"/>
    <x v="8"/>
    <x v="0"/>
    <x v="4"/>
    <x v="25"/>
    <x v="66"/>
    <n v="5200"/>
    <n v="2600"/>
    <s v="Piece"/>
    <x v="8"/>
    <d v="2018-06-01T00:00:00"/>
    <x v="1"/>
    <x v="1"/>
    <s v="MoH"/>
    <s v="No requisition"/>
    <s v="FPRHCTD5"/>
    <m/>
    <d v="2017-12-03T00:00:00"/>
    <s v="Active"/>
    <n v="0"/>
  </r>
  <r>
    <s v="Rwanda"/>
    <x v="8"/>
    <x v="0"/>
    <x v="4"/>
    <x v="25"/>
    <x v="66"/>
    <n v="5800"/>
    <n v="2900"/>
    <s v="Piece"/>
    <x v="4"/>
    <d v="2018-01-01T00:00:00"/>
    <x v="1"/>
    <x v="1"/>
    <s v="MoH"/>
    <s v="No requisition"/>
    <s v="FPRHCTD5"/>
    <m/>
    <d v="2017-12-03T00:00:00"/>
    <s v="Active"/>
    <n v="0"/>
  </r>
  <r>
    <s v="Rwanda"/>
    <x v="8"/>
    <x v="0"/>
    <x v="4"/>
    <x v="23"/>
    <x v="82"/>
    <n v="34000"/>
    <n v="17000"/>
    <s v="Gross"/>
    <x v="3"/>
    <d v="2018-08-01T00:00:00"/>
    <x v="1"/>
    <x v="1"/>
    <s v="MoH"/>
    <s v="No requisition"/>
    <s v="ZZT06RWA"/>
    <m/>
    <d v="2017-12-03T00:00:00"/>
    <s v="Active"/>
    <n v="0"/>
  </r>
  <r>
    <s v="Rwanda"/>
    <x v="8"/>
    <x v="0"/>
    <x v="4"/>
    <x v="9"/>
    <x v="16"/>
    <n v="47194"/>
    <n v="23597"/>
    <s v="Set"/>
    <x v="10"/>
    <d v="2018-09-01T00:00:00"/>
    <x v="1"/>
    <x v="1"/>
    <s v="MoH"/>
    <s v="No requisition"/>
    <s v="FPRHCTD5"/>
    <m/>
    <d v="2017-12-03T00:00:00"/>
    <s v="Active"/>
    <n v="0"/>
  </r>
  <r>
    <s v="Malawi"/>
    <x v="9"/>
    <x v="0"/>
    <x v="4"/>
    <x v="22"/>
    <x v="60"/>
    <n v="355"/>
    <n v="0"/>
    <s v="Pack 1000"/>
    <x v="2"/>
    <d v="2018-02-01T00:00:00"/>
    <x v="2"/>
    <x v="1"/>
    <s v="MoH"/>
    <s v="No requisition"/>
    <s v="FPRHCMWI"/>
    <s v=" Water based lubricants for HIV prevention in young people"/>
    <d v="2017-12-02T00:00:00"/>
    <s v="Active"/>
    <n v="0"/>
  </r>
  <r>
    <s v="Malawi"/>
    <x v="9"/>
    <x v="0"/>
    <x v="8"/>
    <x v="0"/>
    <x v="83"/>
    <n v="1"/>
    <n v="0"/>
    <s v="Each"/>
    <x v="2"/>
    <d v="2017-10-01T00:00:00"/>
    <x v="2"/>
    <x v="2"/>
    <m/>
    <s v="No requisition"/>
    <s v="FPRHCMWI"/>
    <m/>
    <d v="2017-12-02T00:00:00"/>
    <s v="Active"/>
    <n v="0"/>
  </r>
  <r>
    <s v="Malawi"/>
    <x v="9"/>
    <x v="0"/>
    <x v="1"/>
    <x v="6"/>
    <x v="84"/>
    <n v="480"/>
    <n v="0"/>
    <s v="Pack 25"/>
    <x v="6"/>
    <d v="2018-03-01T00:00:00"/>
    <x v="2"/>
    <x v="0"/>
    <m/>
    <s v="No requisition"/>
    <s v="FPRHCMWI"/>
    <s v=" Safety Disposable Boxes for sharps"/>
    <d v="2017-12-02T00:00:00"/>
    <s v="Active"/>
    <n v="0"/>
  </r>
  <r>
    <s v="Malawi"/>
    <x v="9"/>
    <x v="0"/>
    <x v="1"/>
    <x v="6"/>
    <x v="10"/>
    <n v="1500"/>
    <n v="0"/>
    <s v="Pack 50"/>
    <x v="2"/>
    <d v="2018-02-01T00:00:00"/>
    <x v="2"/>
    <x v="0"/>
    <m/>
    <s v="No requisition"/>
    <s v="FPRHCMWI"/>
    <s v=" Surgical gloves for sterile FP procedures"/>
    <d v="2017-12-02T00:00:00"/>
    <s v="Active"/>
    <n v="0"/>
  </r>
  <r>
    <s v="Malawi"/>
    <x v="9"/>
    <x v="0"/>
    <x v="1"/>
    <x v="6"/>
    <x v="85"/>
    <n v="6000"/>
    <n v="0"/>
    <s v="Pack 100"/>
    <x v="2"/>
    <d v="2018-02-01T00:00:00"/>
    <x v="2"/>
    <x v="0"/>
    <m/>
    <s v="No requisition"/>
    <s v="FPRHCMWI"/>
    <s v=" Examination gloves for FP procedures"/>
    <d v="2017-12-02T00:00:00"/>
    <s v="Active"/>
    <n v="0"/>
  </r>
  <r>
    <s v="Malawi"/>
    <x v="9"/>
    <x v="0"/>
    <x v="1"/>
    <x v="6"/>
    <x v="86"/>
    <n v="10000"/>
    <n v="0"/>
    <s v="Pack 10"/>
    <x v="2"/>
    <d v="2018-02-01T00:00:00"/>
    <x v="2"/>
    <x v="0"/>
    <m/>
    <s v="No requisition"/>
    <s v="FPRHCMWI"/>
    <s v=" Gauze for LARC procedures"/>
    <d v="2017-12-02T00:00:00"/>
    <s v="Active"/>
    <n v="0"/>
  </r>
  <r>
    <s v="Togo"/>
    <x v="10"/>
    <x v="0"/>
    <x v="9"/>
    <x v="0"/>
    <x v="87"/>
    <n v="6"/>
    <n v="6"/>
    <s v="Each"/>
    <x v="5"/>
    <d v="2017-06-01T00:00:00"/>
    <x v="0"/>
    <x v="2"/>
    <m/>
    <s v="No requisition"/>
    <m/>
    <s v=" Bureau UNFPA et Maison Sage-Femme (ASSAFETO)"/>
    <d v="2017-12-02T00:00:00"/>
    <s v="Active"/>
    <n v="0"/>
  </r>
  <r>
    <s v="Togo"/>
    <x v="10"/>
    <x v="0"/>
    <x v="6"/>
    <x v="0"/>
    <x v="88"/>
    <n v="1"/>
    <n v="1"/>
    <s v="Each"/>
    <x v="5"/>
    <d v="2017-06-01T00:00:00"/>
    <x v="0"/>
    <x v="2"/>
    <m/>
    <s v="No requisition"/>
    <m/>
    <s v=" Bureau UNFPA"/>
    <d v="2017-12-02T00:00:00"/>
    <s v="Active"/>
    <n v="0"/>
  </r>
  <r>
    <s v="Togo"/>
    <x v="10"/>
    <x v="0"/>
    <x v="6"/>
    <x v="0"/>
    <x v="89"/>
    <n v="1"/>
    <n v="1"/>
    <s v="Each"/>
    <x v="5"/>
    <d v="2017-06-01T00:00:00"/>
    <x v="0"/>
    <x v="2"/>
    <m/>
    <s v="No requisition"/>
    <m/>
    <s v=" Bureau UNFPA"/>
    <d v="2017-12-02T00:00:00"/>
    <s v="Active"/>
    <n v="0"/>
  </r>
  <r>
    <s v="Togo"/>
    <x v="10"/>
    <x v="0"/>
    <x v="6"/>
    <x v="0"/>
    <x v="90"/>
    <n v="1"/>
    <n v="1"/>
    <s v="Each"/>
    <x v="5"/>
    <d v="2017-06-01T00:00:00"/>
    <x v="0"/>
    <x v="2"/>
    <m/>
    <s v="No requisition"/>
    <m/>
    <s v=" Bureau UNFPA"/>
    <d v="2017-12-02T00:00:00"/>
    <s v="Active"/>
    <n v="0"/>
  </r>
  <r>
    <s v="Togo"/>
    <x v="10"/>
    <x v="0"/>
    <x v="10"/>
    <x v="0"/>
    <x v="91"/>
    <n v="1"/>
    <n v="1"/>
    <s v="Each"/>
    <x v="5"/>
    <d v="2017-06-01T00:00:00"/>
    <x v="0"/>
    <x v="2"/>
    <m/>
    <s v="No requisition"/>
    <m/>
    <s v=" Bureau UNFPA"/>
    <d v="2017-12-02T00:00:00"/>
    <s v="Active"/>
    <n v="0"/>
  </r>
  <r>
    <s v="Togo"/>
    <x v="10"/>
    <x v="0"/>
    <x v="9"/>
    <x v="0"/>
    <x v="92"/>
    <n v="1"/>
    <n v="1"/>
    <s v="Each"/>
    <x v="0"/>
    <d v="2017-07-01T00:00:00"/>
    <x v="0"/>
    <x v="2"/>
    <m/>
    <s v="No requisition"/>
    <m/>
    <s v=" Bureau UNFPA"/>
    <d v="2017-12-02T00:00:00"/>
    <s v="Active"/>
    <n v="0"/>
  </r>
  <r>
    <s v="Togo"/>
    <x v="10"/>
    <x v="0"/>
    <x v="6"/>
    <x v="0"/>
    <x v="93"/>
    <n v="2"/>
    <n v="2"/>
    <s v="Each"/>
    <x v="0"/>
    <d v="2017-07-01T00:00:00"/>
    <x v="0"/>
    <x v="2"/>
    <m/>
    <s v="No requisition"/>
    <m/>
    <s v=" Bureau du ICT et bureau de l'Assistante Personnelle du ReprÃ©sentant"/>
    <d v="2017-12-02T00:00:00"/>
    <s v="Active"/>
    <n v="0"/>
  </r>
  <r>
    <s v="Togo"/>
    <x v="10"/>
    <x v="0"/>
    <x v="6"/>
    <x v="0"/>
    <x v="94"/>
    <n v="2"/>
    <n v="2"/>
    <s v="Each"/>
    <x v="0"/>
    <d v="2017-07-01T00:00:00"/>
    <x v="0"/>
    <x v="2"/>
    <m/>
    <s v="No requisition"/>
    <m/>
    <s v=" Bureau de l'Assistante Personnelle du ReprÃ©sentant et bureau du ReprÃ©sentant Assistant"/>
    <d v="2017-12-02T00:00:00"/>
    <s v="Active"/>
    <n v="0"/>
  </r>
  <r>
    <s v="Togo"/>
    <x v="10"/>
    <x v="0"/>
    <x v="8"/>
    <x v="0"/>
    <x v="95"/>
    <n v="1"/>
    <n v="1"/>
    <s v="Each"/>
    <x v="0"/>
    <d v="2017-07-01T00:00:00"/>
    <x v="0"/>
    <x v="2"/>
    <m/>
    <s v="No requisition"/>
    <m/>
    <s v=" Salle de ConfÃ©rence. SystÃ¨me vidÃ©oconfÃ©rence"/>
    <d v="2017-12-02T00:00:00"/>
    <s v="Active"/>
    <n v="0"/>
  </r>
  <r>
    <s v="Togo"/>
    <x v="10"/>
    <x v="0"/>
    <x v="8"/>
    <x v="0"/>
    <x v="96"/>
    <n v="5"/>
    <n v="5"/>
    <s v="Each"/>
    <x v="0"/>
    <d v="2017-07-01T00:00:00"/>
    <x v="0"/>
    <x v="2"/>
    <m/>
    <s v="No requisition"/>
    <m/>
    <s v=" Maison de la SÃ©ge-Femme(1) et Plate-Forme des OSCs (4)"/>
    <d v="2017-12-02T00:00:00"/>
    <s v="Active"/>
    <n v="0"/>
  </r>
  <r>
    <s v="Togo"/>
    <x v="10"/>
    <x v="0"/>
    <x v="8"/>
    <x v="0"/>
    <x v="97"/>
    <n v="1"/>
    <n v="1"/>
    <s v="Each"/>
    <x v="0"/>
    <d v="2017-07-01T00:00:00"/>
    <x v="0"/>
    <x v="2"/>
    <m/>
    <s v="No requisition"/>
    <m/>
    <s v=" Maison de la Sage-Femme (ASSAFETO)"/>
    <d v="2017-12-02T00:00:00"/>
    <s v="Active"/>
    <n v="0"/>
  </r>
  <r>
    <s v="Togo"/>
    <x v="10"/>
    <x v="0"/>
    <x v="0"/>
    <x v="0"/>
    <x v="98"/>
    <n v="5"/>
    <n v="5"/>
    <s v="Each"/>
    <x v="0"/>
    <d v="2017-07-01T00:00:00"/>
    <x v="0"/>
    <x v="2"/>
    <m/>
    <s v="No requisition"/>
    <m/>
    <s v=" Pour UNFPA Staffs BCP"/>
    <d v="2017-12-02T00:00:00"/>
    <s v="Active"/>
    <n v="0"/>
  </r>
  <r>
    <s v="Togo"/>
    <x v="10"/>
    <x v="0"/>
    <x v="2"/>
    <x v="26"/>
    <x v="99"/>
    <n v="200"/>
    <n v="200"/>
    <s v="Pack 100"/>
    <x v="1"/>
    <d v="2017-11-01T00:00:00"/>
    <x v="0"/>
    <x v="0"/>
    <m/>
    <s v="No requisition"/>
    <m/>
    <s v="  Pour les besoins du MinistÃ¨re de la SantÃ© (SRAJ)"/>
    <d v="2017-12-02T00:00:00"/>
    <s v="Active"/>
    <n v="0"/>
  </r>
  <r>
    <s v="Togo"/>
    <x v="10"/>
    <x v="0"/>
    <x v="2"/>
    <x v="4"/>
    <x v="100"/>
    <n v="250"/>
    <n v="250"/>
    <s v="Pack 1000"/>
    <x v="1"/>
    <d v="2017-11-01T00:00:00"/>
    <x v="0"/>
    <x v="0"/>
    <m/>
    <s v="No requisition"/>
    <m/>
    <s v="  Pour les besoins du MinistÃ¨re de la SantÃ© (SRAJ)"/>
    <d v="2017-12-02T00:00:00"/>
    <s v="Active"/>
    <n v="0"/>
  </r>
  <r>
    <s v="Togo"/>
    <x v="10"/>
    <x v="0"/>
    <x v="2"/>
    <x v="4"/>
    <x v="5"/>
    <n v="400"/>
    <n v="400"/>
    <s v="Pack 100"/>
    <x v="1"/>
    <d v="2017-11-01T00:00:00"/>
    <x v="0"/>
    <x v="0"/>
    <m/>
    <s v="No requisition"/>
    <m/>
    <s v=" Pour les besoins du MinistÃ¨re de la SantÃ© (SRAJ)"/>
    <d v="2017-12-02T00:00:00"/>
    <s v="Active"/>
    <n v="0"/>
  </r>
  <r>
    <s v="Togo"/>
    <x v="10"/>
    <x v="0"/>
    <x v="2"/>
    <x v="4"/>
    <x v="101"/>
    <n v="200"/>
    <n v="200"/>
    <s v="Pack 500"/>
    <x v="1"/>
    <d v="2017-11-01T00:00:00"/>
    <x v="0"/>
    <x v="0"/>
    <m/>
    <s v="No requisition"/>
    <m/>
    <s v=" Pour les besoins du MinistÃ¨re de la SantÃ© (SRAJ)"/>
    <d v="2017-12-02T00:00:00"/>
    <s v="Active"/>
    <n v="0"/>
  </r>
  <r>
    <s v="No"/>
    <x v="11"/>
    <x v="1"/>
    <x v="7"/>
    <x v="0"/>
    <x v="102"/>
    <n v="1"/>
    <n v="1"/>
    <s v="Month"/>
    <x v="7"/>
    <d v="2017-05-01T00:00:00"/>
    <x v="0"/>
    <x v="2"/>
    <m/>
    <s v="No requisition"/>
    <s v="GTM07CEN"/>
    <s v=" Suministros necesarios para el levantamiento censal, dentro de los cuales se encuentran: LÃ¡pices, borradores, sacapuntas, tablas shanon, blocks de papel, tape y masking-tape, suministros para emplasticado, entre otros."/>
    <d v="2017-12-01T00:00:00"/>
    <s v="Active"/>
    <n v="0"/>
  </r>
  <r>
    <s v="No"/>
    <x v="11"/>
    <x v="1"/>
    <x v="11"/>
    <x v="0"/>
    <x v="103"/>
    <n v="1"/>
    <n v="1"/>
    <s v="Lot"/>
    <x v="0"/>
    <d v="2017-07-01T00:00:00"/>
    <x v="0"/>
    <x v="2"/>
    <m/>
    <s v="No requisition"/>
    <s v="GTM07CEN"/>
    <s v=" ImpresiÃ³n de documentos para difundir los resultados del censo (Etapa postcensal)."/>
    <d v="2017-12-01T00:00:00"/>
    <s v="Active"/>
    <n v="0"/>
  </r>
  <r>
    <s v="Sierra Leone"/>
    <x v="12"/>
    <x v="0"/>
    <x v="4"/>
    <x v="0"/>
    <x v="104"/>
    <n v="10000"/>
    <n v="10000"/>
    <s v="Vial"/>
    <x v="1"/>
    <d v="2017-08-01T00:00:00"/>
    <x v="0"/>
    <x v="1"/>
    <s v="MoH"/>
    <s v="No requisition"/>
    <s v="UNFPA SUPPLIES"/>
    <m/>
    <d v="2017-12-01T00:00:00"/>
    <s v="Active"/>
    <n v="0"/>
  </r>
  <r>
    <s v="Sierra Leone"/>
    <x v="12"/>
    <x v="0"/>
    <x v="4"/>
    <x v="9"/>
    <x v="17"/>
    <n v="5000"/>
    <n v="5000"/>
    <s v="Set"/>
    <x v="1"/>
    <d v="2017-12-01T00:00:00"/>
    <x v="0"/>
    <x v="1"/>
    <s v="IPPF"/>
    <s v="No requisition"/>
    <s v="UNFPA SUPPLIES"/>
    <m/>
    <d v="2017-12-01T00:00:00"/>
    <s v="Active"/>
    <n v="0"/>
  </r>
  <r>
    <s v="No"/>
    <x v="13"/>
    <x v="1"/>
    <x v="0"/>
    <x v="0"/>
    <x v="105"/>
    <n v="1"/>
    <n v="0.5"/>
    <s v="Each"/>
    <x v="2"/>
    <d v="2017-10-01T00:00:00"/>
    <x v="1"/>
    <x v="0"/>
    <m/>
    <s v="No requisition"/>
    <m/>
    <m/>
    <d v="2017-12-01T00:00:00"/>
    <s v="Active"/>
    <n v="0"/>
  </r>
  <r>
    <s v="No"/>
    <x v="13"/>
    <x v="1"/>
    <x v="8"/>
    <x v="0"/>
    <x v="106"/>
    <n v="2"/>
    <n v="1"/>
    <s v="Each"/>
    <x v="2"/>
    <d v="2017-10-01T00:00:00"/>
    <x v="1"/>
    <x v="0"/>
    <m/>
    <s v="No requisition"/>
    <m/>
    <m/>
    <d v="2017-12-01T00:00:00"/>
    <s v="Active"/>
    <n v="0"/>
  </r>
  <r>
    <s v="No"/>
    <x v="13"/>
    <x v="1"/>
    <x v="8"/>
    <x v="0"/>
    <x v="97"/>
    <n v="2"/>
    <n v="1"/>
    <s v="Each"/>
    <x v="2"/>
    <d v="2017-10-01T00:00:00"/>
    <x v="1"/>
    <x v="0"/>
    <m/>
    <s v="No requisition"/>
    <m/>
    <m/>
    <d v="2017-12-01T00:00:00"/>
    <s v="Active"/>
    <n v="0"/>
  </r>
  <r>
    <s v="No"/>
    <x v="13"/>
    <x v="1"/>
    <x v="8"/>
    <x v="0"/>
    <x v="107"/>
    <n v="1"/>
    <n v="0.5"/>
    <s v="Each"/>
    <x v="2"/>
    <d v="2017-10-01T00:00:00"/>
    <x v="1"/>
    <x v="0"/>
    <m/>
    <s v="No requisition"/>
    <m/>
    <m/>
    <d v="2017-12-01T00:00:00"/>
    <s v="Active"/>
    <n v="0"/>
  </r>
  <r>
    <s v="Guinea-Bissau"/>
    <x v="14"/>
    <x v="0"/>
    <x v="0"/>
    <x v="0"/>
    <x v="108"/>
    <n v="3"/>
    <n v="3"/>
    <s v="Each"/>
    <x v="1"/>
    <d v="2017-08-01T00:00:00"/>
    <x v="0"/>
    <x v="0"/>
    <m/>
    <s v="No requisition"/>
    <s v="GNB06DYP/"/>
    <m/>
    <d v="2017-12-01T00:00:00"/>
    <s v="Active"/>
    <n v="0"/>
  </r>
  <r>
    <s v="Guinea-Bissau"/>
    <x v="14"/>
    <x v="0"/>
    <x v="0"/>
    <x v="0"/>
    <x v="109"/>
    <n v="3"/>
    <n v="1.5"/>
    <s v="Each"/>
    <x v="1"/>
    <d v="2017-08-01T00:00:00"/>
    <x v="1"/>
    <x v="0"/>
    <m/>
    <s v="No requisition"/>
    <s v="GNB06DYP+"/>
    <m/>
    <d v="2017-12-01T00:00:00"/>
    <s v="Active"/>
    <n v="0"/>
  </r>
  <r>
    <s v="Guinea-Bissau"/>
    <x v="14"/>
    <x v="0"/>
    <x v="0"/>
    <x v="0"/>
    <x v="110"/>
    <n v="3"/>
    <n v="1.5"/>
    <s v="Each"/>
    <x v="1"/>
    <d v="2017-08-01T00:00:00"/>
    <x v="1"/>
    <x v="0"/>
    <m/>
    <s v="No requisition"/>
    <s v="GNB06DYP-"/>
    <m/>
    <d v="2017-12-01T00:00:00"/>
    <s v="Active"/>
    <n v="0"/>
  </r>
  <r>
    <s v="Guinea-Bissau"/>
    <x v="14"/>
    <x v="0"/>
    <x v="0"/>
    <x v="0"/>
    <x v="111"/>
    <n v="3"/>
    <n v="1.5"/>
    <s v="Each"/>
    <x v="1"/>
    <d v="2017-08-01T00:00:00"/>
    <x v="1"/>
    <x v="0"/>
    <m/>
    <s v="No requisition"/>
    <s v="GNB06DYP"/>
    <m/>
    <d v="2017-12-01T00:00:00"/>
    <s v="Active"/>
    <n v="0"/>
  </r>
  <r>
    <s v="Guinea-Bissau"/>
    <x v="14"/>
    <x v="0"/>
    <x v="0"/>
    <x v="0"/>
    <x v="112"/>
    <n v="4"/>
    <n v="4"/>
    <s v="Each"/>
    <x v="1"/>
    <d v="2017-08-01T00:00:00"/>
    <x v="0"/>
    <x v="0"/>
    <m/>
    <s v="No requisition"/>
    <s v="All projects1"/>
    <m/>
    <d v="2017-12-01T00:00:00"/>
    <s v="Active"/>
    <n v="0"/>
  </r>
  <r>
    <s v="Guinea-Bissau"/>
    <x v="14"/>
    <x v="0"/>
    <x v="0"/>
    <x v="0"/>
    <x v="113"/>
    <n v="2"/>
    <n v="2"/>
    <s v="Each"/>
    <x v="1"/>
    <d v="2017-08-01T00:00:00"/>
    <x v="0"/>
    <x v="0"/>
    <m/>
    <s v="No requisition"/>
    <s v="FPRHGNB"/>
    <m/>
    <d v="2017-12-01T00:00:00"/>
    <s v="Active"/>
    <n v="0"/>
  </r>
  <r>
    <s v="Guinea-Bissau"/>
    <x v="14"/>
    <x v="0"/>
    <x v="0"/>
    <x v="0"/>
    <x v="114"/>
    <n v="2"/>
    <n v="1"/>
    <s v="Each"/>
    <x v="1"/>
    <d v="2017-08-01T00:00:00"/>
    <x v="1"/>
    <x v="0"/>
    <m/>
    <s v="No requisition"/>
    <s v="All projects+"/>
    <m/>
    <d v="2017-12-01T00:00:00"/>
    <s v="Active"/>
    <n v="0"/>
  </r>
  <r>
    <s v="Guinea-Bissau"/>
    <x v="14"/>
    <x v="0"/>
    <x v="0"/>
    <x v="0"/>
    <x v="115"/>
    <n v="2"/>
    <n v="1"/>
    <s v="Each"/>
    <x v="1"/>
    <d v="2017-08-01T00:00:00"/>
    <x v="1"/>
    <x v="0"/>
    <m/>
    <s v="No requisition"/>
    <s v="All projects*"/>
    <m/>
    <d v="2017-12-01T00:00:00"/>
    <s v="Active"/>
    <n v="0"/>
  </r>
  <r>
    <s v="Guinea-Bissau"/>
    <x v="14"/>
    <x v="0"/>
    <x v="0"/>
    <x v="0"/>
    <x v="116"/>
    <n v="2"/>
    <n v="1"/>
    <s v="Each"/>
    <x v="1"/>
    <d v="2017-08-01T00:00:00"/>
    <x v="1"/>
    <x v="0"/>
    <m/>
    <s v="No requisition"/>
    <s v="All projects-"/>
    <m/>
    <d v="2017-12-01T00:00:00"/>
    <s v="Active"/>
    <n v="0"/>
  </r>
  <r>
    <s v="Guinea-Bissau"/>
    <x v="14"/>
    <x v="0"/>
    <x v="0"/>
    <x v="0"/>
    <x v="117"/>
    <n v="3"/>
    <n v="1.5"/>
    <s v="Each"/>
    <x v="1"/>
    <d v="2017-08-01T00:00:00"/>
    <x v="1"/>
    <x v="0"/>
    <m/>
    <s v="No requisition"/>
    <s v="All projects"/>
    <m/>
    <d v="2017-12-01T00:00:00"/>
    <s v="Active"/>
    <n v="0"/>
  </r>
  <r>
    <s v="Guinea-Bissau"/>
    <x v="14"/>
    <x v="0"/>
    <x v="0"/>
    <x v="0"/>
    <x v="118"/>
    <n v="3"/>
    <n v="3"/>
    <s v="Each"/>
    <x v="1"/>
    <d v="2017-08-01T00:00:00"/>
    <x v="0"/>
    <x v="0"/>
    <m/>
    <s v="No requisition"/>
    <s v="GNBM0809+"/>
    <m/>
    <d v="2017-12-01T00:00:00"/>
    <s v="Active"/>
    <n v="0"/>
  </r>
  <r>
    <s v="Guinea-Bissau"/>
    <x v="14"/>
    <x v="0"/>
    <x v="0"/>
    <x v="0"/>
    <x v="119"/>
    <n v="3"/>
    <n v="3"/>
    <s v="Each"/>
    <x v="1"/>
    <d v="2017-08-01T00:00:00"/>
    <x v="0"/>
    <x v="0"/>
    <m/>
    <s v="No requisition"/>
    <s v="GNBM0809-"/>
    <m/>
    <d v="2017-12-01T00:00:00"/>
    <s v="Active"/>
    <n v="0"/>
  </r>
  <r>
    <s v="Guinea-Bissau"/>
    <x v="14"/>
    <x v="0"/>
    <x v="0"/>
    <x v="0"/>
    <x v="120"/>
    <n v="3"/>
    <n v="3"/>
    <s v="Each"/>
    <x v="1"/>
    <d v="2017-08-01T00:00:00"/>
    <x v="0"/>
    <x v="0"/>
    <m/>
    <s v="No requisition"/>
    <s v="GNBM0809*"/>
    <m/>
    <d v="2017-12-01T00:00:00"/>
    <s v="Active"/>
    <n v="0"/>
  </r>
  <r>
    <s v="Guinea-Bissau"/>
    <x v="14"/>
    <x v="0"/>
    <x v="0"/>
    <x v="0"/>
    <x v="121"/>
    <n v="3"/>
    <n v="3"/>
    <s v="Each"/>
    <x v="1"/>
    <d v="2017-08-01T00:00:00"/>
    <x v="0"/>
    <x v="0"/>
    <m/>
    <s v="No requisition"/>
    <s v="GNBM0809"/>
    <m/>
    <d v="2017-12-01T00:00:00"/>
    <s v="Active"/>
    <n v="0"/>
  </r>
  <r>
    <s v="Guinea-Bissau"/>
    <x v="14"/>
    <x v="0"/>
    <x v="0"/>
    <x v="0"/>
    <x v="122"/>
    <n v="4"/>
    <n v="4"/>
    <s v="Each"/>
    <x v="1"/>
    <d v="2017-08-01T00:00:00"/>
    <x v="0"/>
    <x v="0"/>
    <m/>
    <s v="No requisition"/>
    <s v="ZZJ29GNB*"/>
    <m/>
    <d v="2017-12-01T00:00:00"/>
    <s v="Active"/>
    <n v="0"/>
  </r>
  <r>
    <s v="Guinea-Bissau"/>
    <x v="14"/>
    <x v="0"/>
    <x v="0"/>
    <x v="0"/>
    <x v="123"/>
    <n v="4"/>
    <n v="4"/>
    <s v="Each"/>
    <x v="1"/>
    <d v="2017-08-01T00:00:00"/>
    <x v="0"/>
    <x v="0"/>
    <m/>
    <s v="No requisition"/>
    <s v="ZZJ29GNB/"/>
    <m/>
    <d v="2017-12-01T00:00:00"/>
    <s v="Active"/>
    <n v="0"/>
  </r>
  <r>
    <s v="Guinea-Bissau"/>
    <x v="14"/>
    <x v="0"/>
    <x v="0"/>
    <x v="0"/>
    <x v="124"/>
    <n v="4"/>
    <n v="4"/>
    <s v="Each"/>
    <x v="1"/>
    <d v="2017-08-01T00:00:00"/>
    <x v="0"/>
    <x v="0"/>
    <m/>
    <s v="No requisition"/>
    <s v="ZZJ29GNB"/>
    <m/>
    <d v="2017-12-01T00:00:00"/>
    <s v="Active"/>
    <n v="0"/>
  </r>
  <r>
    <s v="Togo"/>
    <x v="10"/>
    <x v="0"/>
    <x v="4"/>
    <x v="23"/>
    <x v="79"/>
    <n v="6000"/>
    <n v="6000"/>
    <s v="Gross"/>
    <x v="2"/>
    <d v="2018-02-01T00:00:00"/>
    <x v="0"/>
    <x v="1"/>
    <s v="MoH"/>
    <s v="No requisition"/>
    <m/>
    <s v=" Pour les besoins du MinistÃ¨re de la SantÃ© (DSMIPF)"/>
    <d v="2017-12-01T00:00:00"/>
    <s v="Active"/>
    <n v="0"/>
  </r>
  <r>
    <s v="Guinea-Bissau"/>
    <x v="14"/>
    <x v="0"/>
    <x v="0"/>
    <x v="0"/>
    <x v="125"/>
    <n v="4"/>
    <n v="4"/>
    <s v="Each"/>
    <x v="1"/>
    <d v="2017-08-01T00:00:00"/>
    <x v="0"/>
    <x v="0"/>
    <m/>
    <s v="No requisition"/>
    <s v="ZZJ29GNB"/>
    <m/>
    <d v="2017-12-01T00:00:00"/>
    <s v="Active"/>
    <n v="0"/>
  </r>
  <r>
    <s v="Togo"/>
    <x v="10"/>
    <x v="0"/>
    <x v="0"/>
    <x v="0"/>
    <x v="126"/>
    <n v="400"/>
    <n v="400"/>
    <s v="Pack 100"/>
    <x v="1"/>
    <d v="2017-08-01T00:00:00"/>
    <x v="0"/>
    <x v="1"/>
    <s v="MoH"/>
    <s v="No requisition"/>
    <m/>
    <s v=" Pour les besoins du MinistÃ¨re de la SantÃ© (SRAJ)"/>
    <d v="2017-12-01T00:00:00"/>
    <s v="Active"/>
    <n v="0"/>
  </r>
  <r>
    <s v="Guinea-Bissau"/>
    <x v="14"/>
    <x v="0"/>
    <x v="0"/>
    <x v="0"/>
    <x v="127"/>
    <n v="8"/>
    <n v="4"/>
    <s v="Each"/>
    <x v="1"/>
    <d v="2017-08-01T00:00:00"/>
    <x v="1"/>
    <x v="0"/>
    <m/>
    <s v="No requisition"/>
    <s v="GNBM0809 / GNB06DYP"/>
    <m/>
    <d v="2017-12-01T00:00:00"/>
    <s v="Active"/>
    <n v="0"/>
  </r>
  <r>
    <s v="Guinea-Bissau"/>
    <x v="14"/>
    <x v="0"/>
    <x v="0"/>
    <x v="0"/>
    <x v="128"/>
    <n v="6"/>
    <n v="3"/>
    <s v="Each"/>
    <x v="1"/>
    <d v="2017-08-01T00:00:00"/>
    <x v="1"/>
    <x v="0"/>
    <m/>
    <s v="No requisition"/>
    <s v="GNBM0809 - GNB06DYP"/>
    <m/>
    <d v="2017-12-01T00:00:00"/>
    <s v="Active"/>
    <n v="0"/>
  </r>
  <r>
    <s v="Togo"/>
    <x v="10"/>
    <x v="0"/>
    <x v="0"/>
    <x v="0"/>
    <x v="129"/>
    <n v="118359"/>
    <n v="118359"/>
    <s v="Ampoule"/>
    <x v="1"/>
    <d v="2017-08-01T00:00:00"/>
    <x v="0"/>
    <x v="1"/>
    <s v="MoH"/>
    <s v="No requisition"/>
    <m/>
    <s v="  Pour les Besoins du MinistÃ¨re de la SantÃ© (DSMIPF)"/>
    <d v="2017-12-01T00:00:00"/>
    <s v="Active"/>
    <n v="0"/>
  </r>
  <r>
    <s v="Burkina Faso"/>
    <x v="15"/>
    <x v="0"/>
    <x v="0"/>
    <x v="0"/>
    <x v="130"/>
    <n v="1"/>
    <n v="0"/>
    <s v="Each"/>
    <x v="8"/>
    <d v="2018-02-01T00:00:00"/>
    <x v="2"/>
    <x v="0"/>
    <m/>
    <s v="No requisition"/>
    <s v="BFA07SM2"/>
    <m/>
    <d v="2017-12-01T00:00:00"/>
    <s v="Active"/>
    <n v="0"/>
  </r>
  <r>
    <s v="Guinea-Bissau"/>
    <x v="14"/>
    <x v="0"/>
    <x v="0"/>
    <x v="0"/>
    <x v="131"/>
    <n v="6"/>
    <n v="3"/>
    <s v="Each"/>
    <x v="1"/>
    <d v="2017-08-01T00:00:00"/>
    <x v="1"/>
    <x v="0"/>
    <m/>
    <s v="No requisition"/>
    <s v="GNBM0809,/ GNB06DYP"/>
    <m/>
    <d v="2017-12-01T00:00:00"/>
    <s v="Active"/>
    <n v="0"/>
  </r>
  <r>
    <s v="Burkina Faso"/>
    <x v="15"/>
    <x v="0"/>
    <x v="0"/>
    <x v="0"/>
    <x v="132"/>
    <n v="10"/>
    <n v="0"/>
    <s v="Each"/>
    <x v="8"/>
    <d v="2018-02-01T00:00:00"/>
    <x v="2"/>
    <x v="0"/>
    <m/>
    <s v="No requisition"/>
    <s v="BFA07SM2"/>
    <m/>
    <d v="2017-12-01T00:00:00"/>
    <s v="Active"/>
    <n v="0"/>
  </r>
  <r>
    <s v="Guinea-Bissau"/>
    <x v="14"/>
    <x v="0"/>
    <x v="0"/>
    <x v="0"/>
    <x v="133"/>
    <n v="6"/>
    <n v="3"/>
    <s v="Each"/>
    <x v="1"/>
    <d v="2017-08-01T00:00:00"/>
    <x v="1"/>
    <x v="0"/>
    <m/>
    <s v="No requisition"/>
    <s v="GNBM0809, GNB06DYP"/>
    <m/>
    <d v="2017-12-01T00:00:00"/>
    <s v="Active"/>
    <n v="0"/>
  </r>
  <r>
    <s v="Burkina Faso"/>
    <x v="15"/>
    <x v="0"/>
    <x v="0"/>
    <x v="0"/>
    <x v="134"/>
    <n v="7"/>
    <n v="0"/>
    <s v="Each"/>
    <x v="8"/>
    <d v="2018-02-01T00:00:00"/>
    <x v="2"/>
    <x v="0"/>
    <m/>
    <s v="No requisition"/>
    <s v="BFA07SM2"/>
    <m/>
    <d v="2017-12-01T00:00:00"/>
    <s v="Active"/>
    <n v="0"/>
  </r>
  <r>
    <s v="Burkina Faso"/>
    <x v="15"/>
    <x v="0"/>
    <x v="0"/>
    <x v="0"/>
    <x v="135"/>
    <n v="2"/>
    <n v="0"/>
    <s v="Each"/>
    <x v="8"/>
    <d v="2018-02-01T00:00:00"/>
    <x v="2"/>
    <x v="0"/>
    <m/>
    <s v="No requisition"/>
    <s v="BFA07SM2"/>
    <m/>
    <d v="2017-12-01T00:00:00"/>
    <s v="Active"/>
    <n v="0"/>
  </r>
  <r>
    <s v="Guinea-Bissau"/>
    <x v="14"/>
    <x v="0"/>
    <x v="0"/>
    <x v="0"/>
    <x v="136"/>
    <n v="15"/>
    <n v="15"/>
    <s v="Each"/>
    <x v="1"/>
    <d v="2017-08-01T00:00:00"/>
    <x v="0"/>
    <x v="0"/>
    <m/>
    <s v="No requisition"/>
    <s v="GNBM0809, GNB06DYP * GNB06DSSR *"/>
    <m/>
    <d v="2017-12-01T00:00:00"/>
    <s v="Active"/>
    <n v="0"/>
  </r>
  <r>
    <s v="Guinea-Bissau"/>
    <x v="14"/>
    <x v="0"/>
    <x v="0"/>
    <x v="0"/>
    <x v="137"/>
    <n v="15"/>
    <n v="15"/>
    <s v="Each"/>
    <x v="1"/>
    <d v="2017-08-01T00:00:00"/>
    <x v="0"/>
    <x v="0"/>
    <m/>
    <s v="No requisition"/>
    <s v="GNBM0809, GNB06DYP-GNB06DSS-"/>
    <m/>
    <d v="2017-12-01T00:00:00"/>
    <s v="Active"/>
    <n v="0"/>
  </r>
  <r>
    <s v="Guinea-Bissau"/>
    <x v="14"/>
    <x v="0"/>
    <x v="0"/>
    <x v="0"/>
    <x v="138"/>
    <n v="15"/>
    <n v="15"/>
    <s v="Each"/>
    <x v="1"/>
    <d v="2017-08-01T00:00:00"/>
    <x v="0"/>
    <x v="0"/>
    <m/>
    <s v="No requisition"/>
    <s v="GNBM0809,/GNB06DYP/GNB06DSSR/"/>
    <m/>
    <d v="2017-12-01T00:00:00"/>
    <s v="Active"/>
    <n v="0"/>
  </r>
  <r>
    <s v="Burkina Faso"/>
    <x v="15"/>
    <x v="0"/>
    <x v="3"/>
    <x v="27"/>
    <x v="139"/>
    <n v="1500"/>
    <n v="0"/>
    <s v="Kit"/>
    <x v="6"/>
    <d v="2017-11-01T00:00:00"/>
    <x v="2"/>
    <x v="0"/>
    <m/>
    <s v="No requisition"/>
    <s v="BFA07SM2"/>
    <m/>
    <d v="2017-12-01T00:00:00"/>
    <s v="Active"/>
    <n v="0"/>
  </r>
  <r>
    <s v="Guinea-Bissau"/>
    <x v="14"/>
    <x v="0"/>
    <x v="0"/>
    <x v="0"/>
    <x v="140"/>
    <n v="20"/>
    <n v="20"/>
    <s v="Each"/>
    <x v="1"/>
    <d v="2017-08-01T00:00:00"/>
    <x v="0"/>
    <x v="0"/>
    <m/>
    <s v="No requisition"/>
    <s v="GNBM0809, GNB06DYP,GNB06DSSR"/>
    <m/>
    <d v="2017-12-01T00:00:00"/>
    <s v="Active"/>
    <n v="0"/>
  </r>
  <r>
    <s v="Cameroon"/>
    <x v="16"/>
    <x v="0"/>
    <x v="0"/>
    <x v="0"/>
    <x v="141"/>
    <n v="1"/>
    <n v="0"/>
    <s v="Each"/>
    <x v="4"/>
    <d v="2017-09-01T00:00:00"/>
    <x v="2"/>
    <x v="0"/>
    <m/>
    <s v="No requisition"/>
    <s v="CMR06ADM"/>
    <m/>
    <d v="2017-12-01T00:00:00"/>
    <s v="Active"/>
    <n v="0"/>
  </r>
  <r>
    <s v="Cameroon"/>
    <x v="16"/>
    <x v="0"/>
    <x v="0"/>
    <x v="0"/>
    <x v="142"/>
    <n v="5"/>
    <n v="0"/>
    <s v="Each"/>
    <x v="4"/>
    <d v="2017-09-01T00:00:00"/>
    <x v="2"/>
    <x v="0"/>
    <m/>
    <s v="No requisition"/>
    <s v="CMR06ADM"/>
    <m/>
    <d v="2017-12-01T00:00:00"/>
    <s v="Active"/>
    <n v="0"/>
  </r>
  <r>
    <s v="Cameroon"/>
    <x v="16"/>
    <x v="0"/>
    <x v="0"/>
    <x v="0"/>
    <x v="143"/>
    <n v="1"/>
    <n v="0"/>
    <m/>
    <x v="4"/>
    <d v="2017-09-01T00:00:00"/>
    <x v="2"/>
    <x v="0"/>
    <m/>
    <s v="No requisition"/>
    <s v="CMR06ADM"/>
    <m/>
    <d v="2017-12-01T00:00:00"/>
    <s v="Active"/>
    <n v="0"/>
  </r>
  <r>
    <s v="Cameroon"/>
    <x v="16"/>
    <x v="0"/>
    <x v="0"/>
    <x v="0"/>
    <x v="144"/>
    <n v="4"/>
    <n v="2"/>
    <s v="Each"/>
    <x v="4"/>
    <d v="2017-09-01T00:00:00"/>
    <x v="1"/>
    <x v="0"/>
    <m/>
    <s v="No requisition"/>
    <s v="IDB"/>
    <m/>
    <d v="2017-12-01T00:00:00"/>
    <s v="Active"/>
    <n v="0"/>
  </r>
  <r>
    <s v="Cameroon"/>
    <x v="16"/>
    <x v="0"/>
    <x v="0"/>
    <x v="0"/>
    <x v="145"/>
    <n v="11"/>
    <n v="5.5"/>
    <s v="Each"/>
    <x v="4"/>
    <d v="2017-09-01T00:00:00"/>
    <x v="1"/>
    <x v="0"/>
    <m/>
    <s v="No requisition"/>
    <s v="IDB"/>
    <m/>
    <d v="2017-12-01T00:00:00"/>
    <s v="Active"/>
    <n v="0"/>
  </r>
  <r>
    <s v="Cameroon"/>
    <x v="16"/>
    <x v="0"/>
    <x v="0"/>
    <x v="0"/>
    <x v="146"/>
    <n v="165"/>
    <n v="82.5"/>
    <s v="Each"/>
    <x v="4"/>
    <d v="2017-09-01T00:00:00"/>
    <x v="1"/>
    <x v="0"/>
    <m/>
    <s v="No requisition"/>
    <s v="IDB"/>
    <m/>
    <d v="2017-12-01T00:00:00"/>
    <s v="Active"/>
    <n v="0"/>
  </r>
  <r>
    <s v="Cameroon"/>
    <x v="16"/>
    <x v="0"/>
    <x v="0"/>
    <x v="0"/>
    <x v="147"/>
    <n v="35"/>
    <n v="17.5"/>
    <s v="Each"/>
    <x v="4"/>
    <d v="2017-09-01T00:00:00"/>
    <x v="1"/>
    <x v="0"/>
    <m/>
    <s v="No requisition"/>
    <s v="IDB"/>
    <m/>
    <d v="2017-12-01T00:00:00"/>
    <s v="Active"/>
    <n v="0"/>
  </r>
  <r>
    <s v="Cameroon"/>
    <x v="16"/>
    <x v="0"/>
    <x v="0"/>
    <x v="0"/>
    <x v="148"/>
    <n v="4"/>
    <n v="2"/>
    <m/>
    <x v="4"/>
    <d v="2017-09-01T00:00:00"/>
    <x v="1"/>
    <x v="0"/>
    <m/>
    <s v="No requisition"/>
    <s v="IDB"/>
    <m/>
    <d v="2017-12-01T00:00:00"/>
    <s v="Active"/>
    <n v="0"/>
  </r>
  <r>
    <s v="Cameroon"/>
    <x v="16"/>
    <x v="0"/>
    <x v="0"/>
    <x v="0"/>
    <x v="149"/>
    <n v="21"/>
    <n v="10.5"/>
    <m/>
    <x v="4"/>
    <d v="2017-09-01T00:00:00"/>
    <x v="1"/>
    <x v="0"/>
    <m/>
    <s v="No requisition"/>
    <s v="IDB"/>
    <m/>
    <d v="2017-12-01T00:00:00"/>
    <s v="Active"/>
    <n v="0"/>
  </r>
  <r>
    <s v="Cameroon"/>
    <x v="16"/>
    <x v="0"/>
    <x v="0"/>
    <x v="0"/>
    <x v="150"/>
    <n v="63"/>
    <n v="31.5"/>
    <m/>
    <x v="4"/>
    <d v="2017-09-01T00:00:00"/>
    <x v="1"/>
    <x v="0"/>
    <m/>
    <s v="No requisition"/>
    <s v="IDB"/>
    <m/>
    <d v="2017-12-01T00:00:00"/>
    <s v="Active"/>
    <n v="0"/>
  </r>
  <r>
    <s v="Cameroon"/>
    <x v="16"/>
    <x v="0"/>
    <x v="0"/>
    <x v="0"/>
    <x v="151"/>
    <n v="21"/>
    <n v="10.5"/>
    <s v="Each"/>
    <x v="4"/>
    <d v="2017-09-01T00:00:00"/>
    <x v="1"/>
    <x v="0"/>
    <m/>
    <s v="No requisition"/>
    <s v="IDB"/>
    <m/>
    <d v="2017-12-01T00:00:00"/>
    <s v="Active"/>
    <n v="0"/>
  </r>
  <r>
    <s v="Cameroon"/>
    <x v="16"/>
    <x v="0"/>
    <x v="0"/>
    <x v="0"/>
    <x v="152"/>
    <n v="42"/>
    <n v="21"/>
    <s v="Each"/>
    <x v="4"/>
    <d v="2017-09-01T00:00:00"/>
    <x v="1"/>
    <x v="0"/>
    <m/>
    <s v="No requisition"/>
    <s v="IDB"/>
    <m/>
    <d v="2017-12-01T00:00:00"/>
    <s v="Active"/>
    <n v="0"/>
  </r>
  <r>
    <s v="Cameroon"/>
    <x v="16"/>
    <x v="0"/>
    <x v="0"/>
    <x v="0"/>
    <x v="153"/>
    <n v="42"/>
    <n v="21"/>
    <s v="Each"/>
    <x v="4"/>
    <d v="2017-09-01T00:00:00"/>
    <x v="1"/>
    <x v="0"/>
    <m/>
    <s v="No requisition"/>
    <s v="IDB"/>
    <m/>
    <d v="2017-12-01T00:00:00"/>
    <s v="Active"/>
    <n v="0"/>
  </r>
  <r>
    <s v="Cameroon"/>
    <x v="16"/>
    <x v="0"/>
    <x v="0"/>
    <x v="0"/>
    <x v="154"/>
    <n v="21"/>
    <n v="10.5"/>
    <s v="Each"/>
    <x v="4"/>
    <d v="2017-09-01T00:00:00"/>
    <x v="1"/>
    <x v="0"/>
    <m/>
    <s v="No requisition"/>
    <s v="IDB"/>
    <m/>
    <d v="2017-12-01T00:00:00"/>
    <s v="Active"/>
    <n v="0"/>
  </r>
  <r>
    <s v="Cameroon"/>
    <x v="16"/>
    <x v="0"/>
    <x v="0"/>
    <x v="0"/>
    <x v="155"/>
    <n v="21"/>
    <n v="10.5"/>
    <s v="Each"/>
    <x v="4"/>
    <d v="2017-09-01T00:00:00"/>
    <x v="1"/>
    <x v="0"/>
    <m/>
    <s v="No requisition"/>
    <s v="IDB"/>
    <m/>
    <d v="2017-12-01T00:00:00"/>
    <s v="Active"/>
    <n v="0"/>
  </r>
  <r>
    <s v="Cameroon"/>
    <x v="16"/>
    <x v="0"/>
    <x v="0"/>
    <x v="0"/>
    <x v="156"/>
    <n v="170"/>
    <n v="85"/>
    <m/>
    <x v="4"/>
    <d v="2017-09-01T00:00:00"/>
    <x v="1"/>
    <x v="0"/>
    <m/>
    <s v="No requisition"/>
    <s v="IDB"/>
    <m/>
    <d v="2017-12-01T00:00:00"/>
    <s v="Active"/>
    <n v="0"/>
  </r>
  <r>
    <s v="Guinea-Bissau"/>
    <x v="14"/>
    <x v="0"/>
    <x v="0"/>
    <x v="0"/>
    <x v="157"/>
    <n v="20"/>
    <n v="20"/>
    <s v="Each"/>
    <x v="1"/>
    <d v="2017-08-01T00:00:00"/>
    <x v="0"/>
    <x v="0"/>
    <m/>
    <s v="No requisition"/>
    <s v="All projects"/>
    <m/>
    <d v="2017-12-01T00:00:00"/>
    <s v="Active"/>
    <n v="0"/>
  </r>
  <r>
    <s v="Cameroon"/>
    <x v="16"/>
    <x v="0"/>
    <x v="0"/>
    <x v="0"/>
    <x v="158"/>
    <n v="84"/>
    <n v="42"/>
    <m/>
    <x v="4"/>
    <d v="2017-09-01T00:00:00"/>
    <x v="1"/>
    <x v="0"/>
    <m/>
    <s v="No requisition"/>
    <s v="IDB"/>
    <m/>
    <d v="2017-12-01T00:00:00"/>
    <s v="Active"/>
    <n v="0"/>
  </r>
  <r>
    <s v="Cameroon"/>
    <x v="16"/>
    <x v="0"/>
    <x v="0"/>
    <x v="0"/>
    <x v="159"/>
    <n v="42"/>
    <n v="21"/>
    <s v="Each"/>
    <x v="4"/>
    <d v="2017-09-01T00:00:00"/>
    <x v="1"/>
    <x v="0"/>
    <m/>
    <s v="No requisition"/>
    <s v="IDB"/>
    <m/>
    <d v="2017-12-01T00:00:00"/>
    <s v="Active"/>
    <n v="0"/>
  </r>
  <r>
    <s v="Cameroon"/>
    <x v="16"/>
    <x v="0"/>
    <x v="0"/>
    <x v="0"/>
    <x v="160"/>
    <n v="21"/>
    <n v="10.5"/>
    <s v="Each"/>
    <x v="4"/>
    <d v="2017-09-01T00:00:00"/>
    <x v="1"/>
    <x v="0"/>
    <m/>
    <s v="No requisition"/>
    <s v="IDB"/>
    <m/>
    <d v="2017-12-01T00:00:00"/>
    <s v="Active"/>
    <n v="0"/>
  </r>
  <r>
    <s v="Cameroon"/>
    <x v="16"/>
    <x v="0"/>
    <x v="0"/>
    <x v="0"/>
    <x v="161"/>
    <n v="678"/>
    <n v="339"/>
    <s v="Each"/>
    <x v="4"/>
    <d v="2017-09-01T00:00:00"/>
    <x v="1"/>
    <x v="0"/>
    <m/>
    <s v="No requisition"/>
    <s v="IDB"/>
    <m/>
    <d v="2017-12-01T00:00:00"/>
    <s v="Active"/>
    <n v="0"/>
  </r>
  <r>
    <s v="Cameroon"/>
    <x v="16"/>
    <x v="0"/>
    <x v="0"/>
    <x v="0"/>
    <x v="162"/>
    <n v="21"/>
    <n v="10.5"/>
    <m/>
    <x v="4"/>
    <d v="2017-09-01T00:00:00"/>
    <x v="1"/>
    <x v="0"/>
    <m/>
    <s v="No requisition"/>
    <s v="IDB"/>
    <m/>
    <d v="2017-12-01T00:00:00"/>
    <s v="Active"/>
    <n v="0"/>
  </r>
  <r>
    <s v="Guinea-Bissau"/>
    <x v="14"/>
    <x v="0"/>
    <x v="0"/>
    <x v="0"/>
    <x v="163"/>
    <n v="6"/>
    <n v="6"/>
    <s v="Each"/>
    <x v="1"/>
    <d v="2017-08-01T00:00:00"/>
    <x v="0"/>
    <x v="0"/>
    <m/>
    <s v="No requisition"/>
    <s v="GNBM0809, GNB06DYP,GNB06DSSR"/>
    <m/>
    <d v="2017-12-01T00:00:00"/>
    <s v="Active"/>
    <n v="0"/>
  </r>
  <r>
    <s v="Cameroon"/>
    <x v="16"/>
    <x v="0"/>
    <x v="0"/>
    <x v="0"/>
    <x v="164"/>
    <n v="636"/>
    <n v="318"/>
    <s v="Each"/>
    <x v="4"/>
    <d v="2017-09-01T00:00:00"/>
    <x v="1"/>
    <x v="0"/>
    <m/>
    <s v="No requisition"/>
    <s v="IDB"/>
    <m/>
    <d v="2017-12-01T00:00:00"/>
    <s v="Active"/>
    <n v="0"/>
  </r>
  <r>
    <s v="Cameroon"/>
    <x v="16"/>
    <x v="0"/>
    <x v="0"/>
    <x v="0"/>
    <x v="165"/>
    <n v="720"/>
    <n v="360"/>
    <s v="Each"/>
    <x v="4"/>
    <d v="2017-09-01T00:00:00"/>
    <x v="1"/>
    <x v="0"/>
    <m/>
    <s v="No requisition"/>
    <s v="IDB"/>
    <m/>
    <d v="2017-12-01T00:00:00"/>
    <s v="Active"/>
    <n v="0"/>
  </r>
  <r>
    <s v="Cameroon"/>
    <x v="16"/>
    <x v="0"/>
    <x v="0"/>
    <x v="0"/>
    <x v="166"/>
    <n v="21"/>
    <n v="10.5"/>
    <s v="Each"/>
    <x v="4"/>
    <d v="2017-09-01T00:00:00"/>
    <x v="1"/>
    <x v="0"/>
    <m/>
    <s v="No requisition"/>
    <s v="IDB"/>
    <m/>
    <d v="2017-12-01T00:00:00"/>
    <s v="Active"/>
    <n v="0"/>
  </r>
  <r>
    <s v="Cameroon"/>
    <x v="16"/>
    <x v="0"/>
    <x v="1"/>
    <x v="20"/>
    <x v="167"/>
    <n v="1203"/>
    <n v="601.5"/>
    <s v="Each"/>
    <x v="4"/>
    <d v="2017-11-01T00:00:00"/>
    <x v="1"/>
    <x v="0"/>
    <m/>
    <s v="No requisition"/>
    <s v="IDB"/>
    <m/>
    <d v="2017-12-01T00:00:00"/>
    <s v="Active"/>
    <n v="0"/>
  </r>
  <r>
    <s v="Cameroon"/>
    <x v="16"/>
    <x v="0"/>
    <x v="1"/>
    <x v="5"/>
    <x v="8"/>
    <n v="16"/>
    <n v="8"/>
    <s v="Each"/>
    <x v="4"/>
    <d v="2018-04-01T00:00:00"/>
    <x v="1"/>
    <x v="0"/>
    <m/>
    <s v="No requisition"/>
    <s v="IDB"/>
    <m/>
    <d v="2017-12-01T00:00:00"/>
    <s v="Active"/>
    <n v="0"/>
  </r>
  <r>
    <s v="Cameroon"/>
    <x v="16"/>
    <x v="0"/>
    <x v="1"/>
    <x v="5"/>
    <x v="168"/>
    <n v="1138"/>
    <n v="569"/>
    <s v="Each"/>
    <x v="4"/>
    <d v="2018-04-01T00:00:00"/>
    <x v="1"/>
    <x v="0"/>
    <m/>
    <s v="No requisition"/>
    <s v="IDB"/>
    <m/>
    <d v="2017-12-01T00:00:00"/>
    <s v="Active"/>
    <n v="0"/>
  </r>
  <r>
    <s v="Cameroon"/>
    <x v="16"/>
    <x v="0"/>
    <x v="1"/>
    <x v="20"/>
    <x v="169"/>
    <n v="273"/>
    <n v="136.5"/>
    <s v="Each"/>
    <x v="4"/>
    <d v="2017-11-01T00:00:00"/>
    <x v="1"/>
    <x v="0"/>
    <m/>
    <s v="No requisition"/>
    <s v="IDB"/>
    <m/>
    <d v="2017-12-01T00:00:00"/>
    <s v="Active"/>
    <n v="0"/>
  </r>
  <r>
    <s v="Cameroon"/>
    <x v="16"/>
    <x v="0"/>
    <x v="1"/>
    <x v="20"/>
    <x v="170"/>
    <n v="550"/>
    <n v="275"/>
    <s v="Each"/>
    <x v="4"/>
    <d v="2017-11-01T00:00:00"/>
    <x v="1"/>
    <x v="0"/>
    <m/>
    <s v="No requisition"/>
    <s v="IDB"/>
    <m/>
    <d v="2017-12-01T00:00:00"/>
    <s v="Active"/>
    <n v="0"/>
  </r>
  <r>
    <s v="Cameroon"/>
    <x v="16"/>
    <x v="0"/>
    <x v="1"/>
    <x v="20"/>
    <x v="71"/>
    <n v="635"/>
    <n v="317.5"/>
    <s v="Each"/>
    <x v="4"/>
    <d v="2017-11-01T00:00:00"/>
    <x v="1"/>
    <x v="0"/>
    <m/>
    <s v="No requisition"/>
    <s v="IDB"/>
    <m/>
    <d v="2017-12-01T00:00:00"/>
    <s v="Active"/>
    <n v="0"/>
  </r>
  <r>
    <s v="Cameroon"/>
    <x v="16"/>
    <x v="0"/>
    <x v="1"/>
    <x v="20"/>
    <x v="171"/>
    <n v="635"/>
    <n v="317.5"/>
    <s v="Each"/>
    <x v="4"/>
    <d v="2017-11-01T00:00:00"/>
    <x v="1"/>
    <x v="0"/>
    <m/>
    <s v="No requisition"/>
    <s v="IDB"/>
    <m/>
    <d v="2017-12-01T00:00:00"/>
    <s v="Active"/>
    <n v="0"/>
  </r>
  <r>
    <s v="Liberia"/>
    <x v="17"/>
    <x v="0"/>
    <x v="0"/>
    <x v="0"/>
    <x v="172"/>
    <n v="2800"/>
    <n v="1400"/>
    <s v="Set"/>
    <x v="6"/>
    <d v="2017-11-01T00:00:00"/>
    <x v="1"/>
    <x v="1"/>
    <s v="MoH"/>
    <s v="No requisition"/>
    <s v="FPRHCLBR"/>
    <m/>
    <d v="2017-12-01T00:00:00"/>
    <s v="Active"/>
    <n v="0"/>
  </r>
  <r>
    <s v="Cameroon"/>
    <x v="16"/>
    <x v="0"/>
    <x v="1"/>
    <x v="20"/>
    <x v="173"/>
    <n v="635"/>
    <n v="317.5"/>
    <s v="Each"/>
    <x v="4"/>
    <d v="2017-11-01T00:00:00"/>
    <x v="1"/>
    <x v="0"/>
    <m/>
    <s v="No requisition"/>
    <s v="IDB"/>
    <m/>
    <d v="2017-12-01T00:00:00"/>
    <s v="Active"/>
    <n v="0"/>
  </r>
  <r>
    <s v="Cameroon"/>
    <x v="16"/>
    <x v="0"/>
    <x v="1"/>
    <x v="20"/>
    <x v="174"/>
    <n v="635"/>
    <n v="317.5"/>
    <s v="Each"/>
    <x v="4"/>
    <d v="2017-11-01T00:00:00"/>
    <x v="1"/>
    <x v="0"/>
    <m/>
    <s v="No requisition"/>
    <s v="IDB"/>
    <m/>
    <d v="2017-12-01T00:00:00"/>
    <s v="Active"/>
    <n v="0"/>
  </r>
  <r>
    <s v="Cameroon"/>
    <x v="16"/>
    <x v="0"/>
    <x v="1"/>
    <x v="1"/>
    <x v="175"/>
    <n v="212"/>
    <n v="106"/>
    <s v="Each"/>
    <x v="4"/>
    <d v="2018-04-01T00:00:00"/>
    <x v="1"/>
    <x v="0"/>
    <m/>
    <s v="No requisition"/>
    <s v="IDB"/>
    <m/>
    <d v="2017-12-01T00:00:00"/>
    <s v="Active"/>
    <n v="0"/>
  </r>
  <r>
    <s v="Cameroon"/>
    <x v="16"/>
    <x v="0"/>
    <x v="1"/>
    <x v="20"/>
    <x v="176"/>
    <n v="212"/>
    <n v="106"/>
    <s v="Set"/>
    <x v="4"/>
    <d v="2017-11-01T00:00:00"/>
    <x v="1"/>
    <x v="0"/>
    <m/>
    <s v="No requisition"/>
    <s v="IDB"/>
    <m/>
    <d v="2017-12-01T00:00:00"/>
    <s v="Active"/>
    <n v="0"/>
  </r>
  <r>
    <s v="Cameroon"/>
    <x v="16"/>
    <x v="0"/>
    <x v="1"/>
    <x v="1"/>
    <x v="177"/>
    <n v="212"/>
    <n v="106"/>
    <s v="Each"/>
    <x v="4"/>
    <d v="2018-04-01T00:00:00"/>
    <x v="1"/>
    <x v="0"/>
    <m/>
    <s v="No requisition"/>
    <s v="IDB"/>
    <m/>
    <d v="2017-12-01T00:00:00"/>
    <s v="Active"/>
    <n v="0"/>
  </r>
  <r>
    <s v="Cameroon"/>
    <x v="16"/>
    <x v="0"/>
    <x v="1"/>
    <x v="19"/>
    <x v="178"/>
    <n v="551"/>
    <n v="275.5"/>
    <s v="Each"/>
    <x v="4"/>
    <d v="2017-12-01T00:00:00"/>
    <x v="1"/>
    <x v="0"/>
    <m/>
    <s v="No requisition"/>
    <s v="IDB"/>
    <m/>
    <d v="2017-12-01T00:00:00"/>
    <s v="Active"/>
    <n v="0"/>
  </r>
  <r>
    <s v="Cameroon"/>
    <x v="16"/>
    <x v="0"/>
    <x v="1"/>
    <x v="1"/>
    <x v="6"/>
    <n v="127"/>
    <n v="63.5"/>
    <s v="Each"/>
    <x v="4"/>
    <d v="2018-04-01T00:00:00"/>
    <x v="1"/>
    <x v="0"/>
    <m/>
    <s v="No requisition"/>
    <s v="IDB"/>
    <m/>
    <d v="2017-12-01T00:00:00"/>
    <s v="Active"/>
    <n v="0"/>
  </r>
  <r>
    <s v="Cameroon"/>
    <x v="16"/>
    <x v="0"/>
    <x v="1"/>
    <x v="1"/>
    <x v="179"/>
    <n v="85"/>
    <n v="42.5"/>
    <s v="Each"/>
    <x v="4"/>
    <d v="2018-04-01T00:00:00"/>
    <x v="1"/>
    <x v="0"/>
    <m/>
    <s v="No requisition"/>
    <s v="IDB"/>
    <m/>
    <d v="2017-12-01T00:00:00"/>
    <s v="Active"/>
    <n v="0"/>
  </r>
  <r>
    <s v="Cameroon"/>
    <x v="16"/>
    <x v="0"/>
    <x v="1"/>
    <x v="2"/>
    <x v="180"/>
    <n v="85"/>
    <n v="42.5"/>
    <s v="Each"/>
    <x v="4"/>
    <d v="2018-01-01T00:00:00"/>
    <x v="1"/>
    <x v="0"/>
    <m/>
    <s v="No requisition"/>
    <s v="IDB"/>
    <m/>
    <d v="2017-12-01T00:00:00"/>
    <s v="Active"/>
    <n v="0"/>
  </r>
  <r>
    <s v="Cameroon"/>
    <x v="16"/>
    <x v="0"/>
    <x v="1"/>
    <x v="2"/>
    <x v="181"/>
    <n v="21"/>
    <n v="10.5"/>
    <s v="Each"/>
    <x v="4"/>
    <d v="2018-01-01T00:00:00"/>
    <x v="1"/>
    <x v="0"/>
    <m/>
    <s v="No requisition"/>
    <s v="IDB"/>
    <m/>
    <d v="2017-12-01T00:00:00"/>
    <s v="Active"/>
    <n v="0"/>
  </r>
  <r>
    <s v="Cameroon"/>
    <x v="16"/>
    <x v="0"/>
    <x v="1"/>
    <x v="1"/>
    <x v="182"/>
    <n v="21"/>
    <n v="10.5"/>
    <s v="Each"/>
    <x v="4"/>
    <d v="2018-04-01T00:00:00"/>
    <x v="1"/>
    <x v="0"/>
    <m/>
    <s v="No requisition"/>
    <n v="21"/>
    <m/>
    <d v="2017-12-01T00:00:00"/>
    <s v="Active"/>
    <n v="0"/>
  </r>
  <r>
    <s v="Cameroon"/>
    <x v="16"/>
    <x v="0"/>
    <x v="1"/>
    <x v="5"/>
    <x v="53"/>
    <n v="720"/>
    <n v="360"/>
    <s v="Each"/>
    <x v="4"/>
    <d v="2018-04-01T00:00:00"/>
    <x v="1"/>
    <x v="0"/>
    <m/>
    <s v="No requisition"/>
    <s v="IDB"/>
    <m/>
    <d v="2017-12-01T00:00:00"/>
    <s v="Active"/>
    <n v="0"/>
  </r>
  <r>
    <s v="Liberia"/>
    <x v="17"/>
    <x v="0"/>
    <x v="2"/>
    <x v="3"/>
    <x v="4"/>
    <n v="100"/>
    <n v="50"/>
    <s v="Pack 20"/>
    <x v="6"/>
    <d v="2018-04-01T00:00:00"/>
    <x v="1"/>
    <x v="1"/>
    <s v="MoH"/>
    <s v="No requisition"/>
    <s v="FPRHCLBR"/>
    <m/>
    <d v="2017-12-01T00:00:00"/>
    <s v="Active"/>
    <n v="0"/>
  </r>
  <r>
    <s v="Cameroon"/>
    <x v="16"/>
    <x v="0"/>
    <x v="1"/>
    <x v="5"/>
    <x v="183"/>
    <n v="318"/>
    <n v="159"/>
    <s v="Each"/>
    <x v="4"/>
    <d v="2018-04-01T00:00:00"/>
    <x v="1"/>
    <x v="0"/>
    <m/>
    <s v="No requisition"/>
    <s v="IDB"/>
    <m/>
    <d v="2017-12-01T00:00:00"/>
    <s v="Active"/>
    <n v="0"/>
  </r>
  <r>
    <s v="Cameroon"/>
    <x v="16"/>
    <x v="0"/>
    <x v="1"/>
    <x v="28"/>
    <x v="184"/>
    <n v="85"/>
    <n v="42.5"/>
    <s v="Each"/>
    <x v="4"/>
    <d v="2017-12-01T00:00:00"/>
    <x v="1"/>
    <x v="0"/>
    <m/>
    <s v="No requisition"/>
    <s v="IDB"/>
    <m/>
    <d v="2017-12-01T00:00:00"/>
    <s v="Active"/>
    <n v="0"/>
  </r>
  <r>
    <s v="Cameroon"/>
    <x v="16"/>
    <x v="0"/>
    <x v="1"/>
    <x v="1"/>
    <x v="185"/>
    <n v="678"/>
    <n v="339"/>
    <s v="Each"/>
    <x v="4"/>
    <d v="2018-04-01T00:00:00"/>
    <x v="1"/>
    <x v="0"/>
    <m/>
    <s v="No requisition"/>
    <s v="IDB"/>
    <m/>
    <d v="2017-12-01T00:00:00"/>
    <s v="Active"/>
    <n v="0"/>
  </r>
  <r>
    <s v="Cameroon"/>
    <x v="16"/>
    <x v="0"/>
    <x v="1"/>
    <x v="5"/>
    <x v="12"/>
    <n v="233"/>
    <n v="116.5"/>
    <s v="Each"/>
    <x v="4"/>
    <d v="2018-04-01T00:00:00"/>
    <x v="1"/>
    <x v="0"/>
    <m/>
    <s v="No requisition"/>
    <s v="IDB"/>
    <m/>
    <d v="2017-12-01T00:00:00"/>
    <s v="Active"/>
    <n v="0"/>
  </r>
  <r>
    <s v="Liberia"/>
    <x v="17"/>
    <x v="0"/>
    <x v="3"/>
    <x v="13"/>
    <x v="186"/>
    <n v="35000"/>
    <n v="17500"/>
    <s v="Kit"/>
    <x v="6"/>
    <d v="2018-03-01T00:00:00"/>
    <x v="1"/>
    <x v="1"/>
    <s v="MoH"/>
    <s v="No requisition"/>
    <s v="FPRHCLBR"/>
    <m/>
    <d v="2017-12-01T00:00:00"/>
    <s v="Active"/>
    <n v="0"/>
  </r>
  <r>
    <s v="Liberia"/>
    <x v="17"/>
    <x v="0"/>
    <x v="4"/>
    <x v="17"/>
    <x v="45"/>
    <n v="10700"/>
    <n v="5350"/>
    <s v="Pack 3"/>
    <x v="1"/>
    <d v="2017-12-01T00:00:00"/>
    <x v="1"/>
    <x v="1"/>
    <s v="MoH"/>
    <s v="No requisition"/>
    <s v="FPRHCLBR"/>
    <m/>
    <d v="2017-12-01T00:00:00"/>
    <s v="Active"/>
    <n v="0"/>
  </r>
  <r>
    <s v="Cameroon"/>
    <x v="16"/>
    <x v="0"/>
    <x v="1"/>
    <x v="20"/>
    <x v="187"/>
    <n v="360"/>
    <n v="180"/>
    <s v="Each"/>
    <x v="4"/>
    <d v="2017-11-01T00:00:00"/>
    <x v="1"/>
    <x v="0"/>
    <m/>
    <s v="No requisition"/>
    <s v="IDB"/>
    <m/>
    <d v="2017-12-01T00:00:00"/>
    <s v="Active"/>
    <n v="0"/>
  </r>
  <r>
    <s v="Cameroon"/>
    <x v="16"/>
    <x v="0"/>
    <x v="1"/>
    <x v="20"/>
    <x v="188"/>
    <n v="340"/>
    <n v="170"/>
    <s v="Each"/>
    <x v="4"/>
    <d v="2017-11-01T00:00:00"/>
    <x v="1"/>
    <x v="0"/>
    <m/>
    <s v="No requisition"/>
    <s v="IDB"/>
    <m/>
    <d v="2017-12-01T00:00:00"/>
    <s v="Active"/>
    <n v="0"/>
  </r>
  <r>
    <s v="Cameroon"/>
    <x v="16"/>
    <x v="0"/>
    <x v="1"/>
    <x v="20"/>
    <x v="189"/>
    <n v="340"/>
    <n v="170"/>
    <s v="Each"/>
    <x v="4"/>
    <d v="2017-11-01T00:00:00"/>
    <x v="1"/>
    <x v="0"/>
    <m/>
    <s v="No requisition"/>
    <s v="IDB"/>
    <m/>
    <d v="2017-12-01T00:00:00"/>
    <s v="Active"/>
    <n v="0"/>
  </r>
  <r>
    <s v="Cameroon"/>
    <x v="16"/>
    <x v="0"/>
    <x v="1"/>
    <x v="5"/>
    <x v="190"/>
    <n v="127"/>
    <n v="63.5"/>
    <s v="Each"/>
    <x v="4"/>
    <d v="2018-04-01T00:00:00"/>
    <x v="1"/>
    <x v="0"/>
    <m/>
    <s v="No requisition"/>
    <s v="IDB"/>
    <m/>
    <d v="2017-12-01T00:00:00"/>
    <s v="Active"/>
    <n v="0"/>
  </r>
  <r>
    <s v="Cameroon"/>
    <x v="16"/>
    <x v="0"/>
    <x v="1"/>
    <x v="5"/>
    <x v="191"/>
    <n v="127"/>
    <n v="63.5"/>
    <s v="Each"/>
    <x v="4"/>
    <d v="2018-04-01T00:00:00"/>
    <x v="1"/>
    <x v="0"/>
    <m/>
    <s v="No requisition"/>
    <s v="IDB"/>
    <m/>
    <d v="2017-12-01T00:00:00"/>
    <s v="Active"/>
    <n v="0"/>
  </r>
  <r>
    <s v="Cameroon"/>
    <x v="16"/>
    <x v="0"/>
    <x v="1"/>
    <x v="29"/>
    <x v="192"/>
    <n v="720"/>
    <n v="360"/>
    <s v="Each"/>
    <x v="4"/>
    <d v="2018-01-01T00:00:00"/>
    <x v="1"/>
    <x v="0"/>
    <m/>
    <s v="No requisition"/>
    <s v="IDB"/>
    <m/>
    <d v="2017-12-01T00:00:00"/>
    <s v="Active"/>
    <n v="0"/>
  </r>
  <r>
    <s v="Liberia"/>
    <x v="17"/>
    <x v="0"/>
    <x v="2"/>
    <x v="12"/>
    <x v="27"/>
    <n v="52800"/>
    <n v="26400"/>
    <s v="Pack 4"/>
    <x v="11"/>
    <d v="2018-03-01T00:00:00"/>
    <x v="1"/>
    <x v="1"/>
    <s v="MoH"/>
    <s v="No requisition"/>
    <s v="FPRHCLBR"/>
    <m/>
    <d v="2017-12-01T00:00:00"/>
    <s v="Active"/>
    <n v="0"/>
  </r>
  <r>
    <s v="Cameroon"/>
    <x v="16"/>
    <x v="0"/>
    <x v="1"/>
    <x v="20"/>
    <x v="193"/>
    <n v="84"/>
    <n v="42"/>
    <s v="Each"/>
    <x v="4"/>
    <d v="2017-11-01T00:00:00"/>
    <x v="1"/>
    <x v="0"/>
    <m/>
    <s v="No requisition"/>
    <s v="IDB"/>
    <m/>
    <d v="2017-12-01T00:00:00"/>
    <s v="Active"/>
    <n v="0"/>
  </r>
  <r>
    <s v="Cameroon"/>
    <x v="16"/>
    <x v="0"/>
    <x v="1"/>
    <x v="2"/>
    <x v="194"/>
    <n v="21"/>
    <n v="10.5"/>
    <s v="Each"/>
    <x v="4"/>
    <d v="2018-01-01T00:00:00"/>
    <x v="1"/>
    <x v="0"/>
    <m/>
    <s v="No requisition"/>
    <s v="IDB"/>
    <m/>
    <d v="2017-12-01T00:00:00"/>
    <s v="Active"/>
    <n v="0"/>
  </r>
  <r>
    <s v="Liberia"/>
    <x v="17"/>
    <x v="0"/>
    <x v="2"/>
    <x v="12"/>
    <x v="29"/>
    <n v="350000"/>
    <n v="175000"/>
    <s v="Pack 10"/>
    <x v="6"/>
    <d v="2018-02-01T00:00:00"/>
    <x v="1"/>
    <x v="1"/>
    <s v="MoH"/>
    <s v="No requisition"/>
    <s v="FPRHCLBR"/>
    <m/>
    <d v="2017-12-01T00:00:00"/>
    <s v="Active"/>
    <n v="0"/>
  </r>
  <r>
    <s v="Liberia"/>
    <x v="17"/>
    <x v="0"/>
    <x v="4"/>
    <x v="9"/>
    <x v="17"/>
    <n v="35000"/>
    <n v="17500"/>
    <s v="Set"/>
    <x v="6"/>
    <d v="2018-03-01T00:00:00"/>
    <x v="1"/>
    <x v="1"/>
    <s v="MoH"/>
    <s v="No requisition"/>
    <s v="FPRHCLBR"/>
    <m/>
    <d v="2017-12-01T00:00:00"/>
    <s v="Active"/>
    <n v="0"/>
  </r>
  <r>
    <s v="Liberia"/>
    <x v="17"/>
    <x v="0"/>
    <x v="4"/>
    <x v="8"/>
    <x v="61"/>
    <n v="340000"/>
    <n v="170000"/>
    <s v="Each"/>
    <x v="11"/>
    <d v="2018-04-01T00:00:00"/>
    <x v="1"/>
    <x v="1"/>
    <s v="MoH"/>
    <s v="No requisition"/>
    <s v="FPRHCLBR"/>
    <m/>
    <d v="2017-12-01T00:00:00"/>
    <s v="Active"/>
    <n v="0"/>
  </r>
  <r>
    <s v="Liberia"/>
    <x v="17"/>
    <x v="0"/>
    <x v="4"/>
    <x v="8"/>
    <x v="35"/>
    <n v="340000"/>
    <n v="170000"/>
    <s v="Vial"/>
    <x v="11"/>
    <d v="2018-04-01T00:00:00"/>
    <x v="1"/>
    <x v="1"/>
    <s v="MoH"/>
    <s v="No requisition"/>
    <s v="FPRHCLBR"/>
    <m/>
    <d v="2017-12-01T00:00:00"/>
    <s v="Active"/>
    <n v="0"/>
  </r>
  <r>
    <s v="Liberia"/>
    <x v="17"/>
    <x v="0"/>
    <x v="4"/>
    <x v="24"/>
    <x v="64"/>
    <n v="25000"/>
    <n v="12500"/>
    <s v="Piece"/>
    <x v="1"/>
    <d v="2017-12-01T00:00:00"/>
    <x v="1"/>
    <x v="1"/>
    <s v="MoH"/>
    <s v="No requisition"/>
    <s v="FPRHCLBR"/>
    <m/>
    <d v="2017-12-01T00:00:00"/>
    <s v="Active"/>
    <n v="0"/>
  </r>
  <r>
    <s v="Liberia"/>
    <x v="17"/>
    <x v="0"/>
    <x v="4"/>
    <x v="23"/>
    <x v="195"/>
    <n v="166"/>
    <n v="83"/>
    <s v="Gross"/>
    <x v="2"/>
    <d v="2018-02-01T00:00:00"/>
    <x v="1"/>
    <x v="1"/>
    <s v="MoH"/>
    <s v="No requisition"/>
    <s v="FPRHCLBR"/>
    <m/>
    <d v="2017-12-01T00:00:00"/>
    <s v="Active"/>
    <n v="0"/>
  </r>
  <r>
    <s v="Cameroon"/>
    <x v="16"/>
    <x v="0"/>
    <x v="1"/>
    <x v="2"/>
    <x v="196"/>
    <n v="255"/>
    <n v="127.5"/>
    <s v="Each"/>
    <x v="4"/>
    <d v="2018-01-01T00:00:00"/>
    <x v="1"/>
    <x v="0"/>
    <m/>
    <s v="No requisition"/>
    <s v="IDB"/>
    <m/>
    <d v="2017-12-01T00:00:00"/>
    <s v="Active"/>
    <n v="0"/>
  </r>
  <r>
    <s v="Cameroon"/>
    <x v="16"/>
    <x v="0"/>
    <x v="1"/>
    <x v="5"/>
    <x v="197"/>
    <n v="21"/>
    <n v="10.5"/>
    <s v="Each"/>
    <x v="4"/>
    <d v="2018-04-01T00:00:00"/>
    <x v="1"/>
    <x v="0"/>
    <m/>
    <s v="No requisition"/>
    <s v="IDB"/>
    <m/>
    <d v="2017-12-01T00:00:00"/>
    <s v="Active"/>
    <n v="0"/>
  </r>
  <r>
    <s v="Cameroon"/>
    <x v="16"/>
    <x v="0"/>
    <x v="1"/>
    <x v="2"/>
    <x v="198"/>
    <n v="42"/>
    <n v="21"/>
    <s v="Each"/>
    <x v="4"/>
    <d v="2018-01-01T00:00:00"/>
    <x v="1"/>
    <x v="0"/>
    <m/>
    <s v="No requisition"/>
    <s v="IDB"/>
    <m/>
    <d v="2017-12-01T00:00:00"/>
    <s v="Active"/>
    <n v="0"/>
  </r>
  <r>
    <s v="Cameroon"/>
    <x v="16"/>
    <x v="0"/>
    <x v="1"/>
    <x v="5"/>
    <x v="199"/>
    <n v="593"/>
    <n v="296.5"/>
    <s v="Each"/>
    <x v="4"/>
    <d v="2018-04-01T00:00:00"/>
    <x v="1"/>
    <x v="0"/>
    <m/>
    <s v="No requisition"/>
    <s v="IDB"/>
    <m/>
    <d v="2017-12-01T00:00:00"/>
    <s v="Active"/>
    <n v="0"/>
  </r>
  <r>
    <s v="Cameroon"/>
    <x v="16"/>
    <x v="0"/>
    <x v="3"/>
    <x v="13"/>
    <x v="200"/>
    <n v="445"/>
    <n v="222.5"/>
    <s v="Each"/>
    <x v="4"/>
    <d v="2018-01-01T00:00:00"/>
    <x v="1"/>
    <x v="0"/>
    <m/>
    <s v="No requisition"/>
    <s v="IDB"/>
    <m/>
    <d v="2017-12-01T00:00:00"/>
    <s v="Active"/>
    <n v="0"/>
  </r>
  <r>
    <s v="Cameroon"/>
    <x v="16"/>
    <x v="0"/>
    <x v="1"/>
    <x v="2"/>
    <x v="201"/>
    <n v="21"/>
    <n v="10.5"/>
    <s v="Each"/>
    <x v="4"/>
    <d v="2018-01-01T00:00:00"/>
    <x v="1"/>
    <x v="0"/>
    <m/>
    <s v="No requisition"/>
    <s v="IDB"/>
    <m/>
    <d v="2017-12-01T00:00:00"/>
    <s v="Active"/>
    <n v="0"/>
  </r>
  <r>
    <s v="Cameroon"/>
    <x v="16"/>
    <x v="0"/>
    <x v="1"/>
    <x v="5"/>
    <x v="202"/>
    <n v="21"/>
    <n v="10.5"/>
    <s v="Each"/>
    <x v="4"/>
    <d v="2018-04-01T00:00:00"/>
    <x v="1"/>
    <x v="0"/>
    <m/>
    <s v="No requisition"/>
    <s v="IDB"/>
    <m/>
    <d v="2017-12-01T00:00:00"/>
    <s v="Active"/>
    <n v="0"/>
  </r>
  <r>
    <s v="Cameroon"/>
    <x v="16"/>
    <x v="0"/>
    <x v="1"/>
    <x v="20"/>
    <x v="73"/>
    <n v="42"/>
    <n v="21"/>
    <s v="Each"/>
    <x v="4"/>
    <d v="2017-11-01T00:00:00"/>
    <x v="1"/>
    <x v="0"/>
    <m/>
    <s v="No requisition"/>
    <s v="IDB"/>
    <m/>
    <d v="2017-12-01T00:00:00"/>
    <s v="Active"/>
    <n v="0"/>
  </r>
  <r>
    <s v="Cameroon"/>
    <x v="16"/>
    <x v="0"/>
    <x v="1"/>
    <x v="1"/>
    <x v="203"/>
    <n v="424"/>
    <n v="212"/>
    <s v="Each"/>
    <x v="4"/>
    <d v="2018-04-01T00:00:00"/>
    <x v="1"/>
    <x v="0"/>
    <m/>
    <s v="No requisition"/>
    <s v="IDB"/>
    <m/>
    <d v="2017-12-01T00:00:00"/>
    <s v="Active"/>
    <n v="0"/>
  </r>
  <r>
    <s v="Cameroon"/>
    <x v="16"/>
    <x v="0"/>
    <x v="1"/>
    <x v="14"/>
    <x v="204"/>
    <n v="339"/>
    <n v="169.5"/>
    <s v="Each"/>
    <x v="4"/>
    <d v="2018-04-01T00:00:00"/>
    <x v="1"/>
    <x v="0"/>
    <m/>
    <s v="No requisition"/>
    <s v="IDB"/>
    <m/>
    <d v="2017-12-01T00:00:00"/>
    <s v="Active"/>
    <n v="0"/>
  </r>
  <r>
    <s v="Cameroon"/>
    <x v="16"/>
    <x v="0"/>
    <x v="1"/>
    <x v="5"/>
    <x v="11"/>
    <n v="233"/>
    <n v="116.5"/>
    <s v="Each"/>
    <x v="4"/>
    <d v="2018-04-01T00:00:00"/>
    <x v="1"/>
    <x v="0"/>
    <m/>
    <s v="No requisition"/>
    <s v="IDB"/>
    <m/>
    <d v="2017-12-01T00:00:00"/>
    <s v="Active"/>
    <n v="0"/>
  </r>
  <r>
    <s v="Cameroon"/>
    <x v="16"/>
    <x v="0"/>
    <x v="1"/>
    <x v="1"/>
    <x v="205"/>
    <n v="720"/>
    <n v="360"/>
    <s v="Each"/>
    <x v="4"/>
    <d v="2018-04-01T00:00:00"/>
    <x v="1"/>
    <x v="0"/>
    <m/>
    <s v="No requisition"/>
    <s v="IDB"/>
    <m/>
    <d v="2017-12-01T00:00:00"/>
    <s v="Active"/>
    <n v="0"/>
  </r>
  <r>
    <s v="Cameroon"/>
    <x v="16"/>
    <x v="0"/>
    <x v="1"/>
    <x v="1"/>
    <x v="206"/>
    <n v="720"/>
    <n v="360"/>
    <s v="Each"/>
    <x v="4"/>
    <d v="2018-04-01T00:00:00"/>
    <x v="1"/>
    <x v="0"/>
    <m/>
    <s v="No requisition"/>
    <s v="IDB"/>
    <m/>
    <d v="2017-12-01T00:00:00"/>
    <s v="Active"/>
    <n v="0"/>
  </r>
  <r>
    <s v="Cameroon"/>
    <x v="16"/>
    <x v="0"/>
    <x v="1"/>
    <x v="1"/>
    <x v="56"/>
    <n v="636"/>
    <n v="318"/>
    <s v="Each"/>
    <x v="4"/>
    <d v="2018-04-01T00:00:00"/>
    <x v="1"/>
    <x v="0"/>
    <m/>
    <s v="No requisition"/>
    <s v="IDB"/>
    <m/>
    <d v="2017-12-01T00:00:00"/>
    <s v="Active"/>
    <n v="0"/>
  </r>
  <r>
    <s v="Benin"/>
    <x v="18"/>
    <x v="0"/>
    <x v="4"/>
    <x v="25"/>
    <x v="66"/>
    <n v="115"/>
    <n v="115"/>
    <s v="Piece"/>
    <x v="0"/>
    <d v="2017-11-01T00:00:00"/>
    <x v="0"/>
    <x v="0"/>
    <m/>
    <s v="No requisition"/>
    <s v="FPRHCBEN"/>
    <m/>
    <d v="2017-12-01T00:00:00"/>
    <s v="Active"/>
    <n v="0"/>
  </r>
  <r>
    <s v="Cameroon"/>
    <x v="16"/>
    <x v="0"/>
    <x v="1"/>
    <x v="1"/>
    <x v="207"/>
    <n v="127"/>
    <n v="63.5"/>
    <s v="Each"/>
    <x v="4"/>
    <d v="2018-04-01T00:00:00"/>
    <x v="1"/>
    <x v="0"/>
    <m/>
    <s v="No requisition"/>
    <s v="IDB"/>
    <m/>
    <d v="2017-12-01T00:00:00"/>
    <s v="Active"/>
    <n v="0"/>
  </r>
  <r>
    <s v="Cameroon"/>
    <x v="16"/>
    <x v="0"/>
    <x v="1"/>
    <x v="1"/>
    <x v="208"/>
    <n v="720"/>
    <n v="360"/>
    <s v="Each"/>
    <x v="4"/>
    <d v="2018-04-01T00:00:00"/>
    <x v="1"/>
    <x v="0"/>
    <m/>
    <s v="No requisition"/>
    <s v="IDB"/>
    <m/>
    <d v="2017-12-01T00:00:00"/>
    <s v="Active"/>
    <n v="0"/>
  </r>
  <r>
    <s v="Cameroon"/>
    <x v="16"/>
    <x v="0"/>
    <x v="1"/>
    <x v="19"/>
    <x v="209"/>
    <n v="678"/>
    <n v="339"/>
    <s v="Each"/>
    <x v="4"/>
    <d v="2017-12-01T00:00:00"/>
    <x v="1"/>
    <x v="0"/>
    <m/>
    <s v="No requisition"/>
    <s v="IDB"/>
    <m/>
    <d v="2017-12-01T00:00:00"/>
    <s v="Active"/>
    <n v="0"/>
  </r>
  <r>
    <s v="Cameroon"/>
    <x v="16"/>
    <x v="0"/>
    <x v="1"/>
    <x v="19"/>
    <x v="210"/>
    <n v="678"/>
    <n v="339"/>
    <s v="Each"/>
    <x v="4"/>
    <d v="2017-12-01T00:00:00"/>
    <x v="1"/>
    <x v="0"/>
    <m/>
    <s v="No requisition"/>
    <s v="IDB"/>
    <m/>
    <d v="2017-12-01T00:00:00"/>
    <s v="Active"/>
    <n v="0"/>
  </r>
  <r>
    <s v="Benin"/>
    <x v="18"/>
    <x v="0"/>
    <x v="4"/>
    <x v="24"/>
    <x v="211"/>
    <n v="76"/>
    <n v="76"/>
    <s v="Pack 1000"/>
    <x v="0"/>
    <d v="2017-11-01T00:00:00"/>
    <x v="0"/>
    <x v="0"/>
    <m/>
    <s v="No requisition"/>
    <s v="FPRHCBEN"/>
    <m/>
    <d v="2017-12-01T00:00:00"/>
    <s v="Active"/>
    <n v="0"/>
  </r>
  <r>
    <s v="Cameroon"/>
    <x v="16"/>
    <x v="0"/>
    <x v="1"/>
    <x v="2"/>
    <x v="212"/>
    <n v="21"/>
    <n v="10.5"/>
    <s v="Each"/>
    <x v="4"/>
    <d v="2018-01-01T00:00:00"/>
    <x v="1"/>
    <x v="0"/>
    <m/>
    <s v="No requisition"/>
    <s v="IDB"/>
    <m/>
    <d v="2017-12-01T00:00:00"/>
    <s v="Active"/>
    <n v="0"/>
  </r>
  <r>
    <s v="Cameroon"/>
    <x v="16"/>
    <x v="0"/>
    <x v="1"/>
    <x v="29"/>
    <x v="213"/>
    <n v="1270"/>
    <n v="635"/>
    <s v="Each"/>
    <x v="4"/>
    <d v="2018-01-01T00:00:00"/>
    <x v="1"/>
    <x v="0"/>
    <m/>
    <s v="No requisition"/>
    <s v="IDB"/>
    <m/>
    <d v="2017-12-01T00:00:00"/>
    <s v="Active"/>
    <n v="0"/>
  </r>
  <r>
    <s v="Cameroon"/>
    <x v="16"/>
    <x v="0"/>
    <x v="2"/>
    <x v="11"/>
    <x v="25"/>
    <n v="10017"/>
    <n v="5008.5"/>
    <s v="Pack 1000"/>
    <x v="7"/>
    <d v="2017-05-01T00:00:00"/>
    <x v="1"/>
    <x v="1"/>
    <s v="MoH"/>
    <s v="No requisition"/>
    <s v="UNFPA Supplies fund"/>
    <m/>
    <d v="2017-12-01T00:00:00"/>
    <s v="Active"/>
    <n v="0"/>
  </r>
  <r>
    <s v="Cameroon"/>
    <x v="16"/>
    <x v="0"/>
    <x v="2"/>
    <x v="12"/>
    <x v="29"/>
    <n v="205000"/>
    <n v="102500"/>
    <s v="Pack 10"/>
    <x v="7"/>
    <d v="2017-08-01T00:00:00"/>
    <x v="1"/>
    <x v="1"/>
    <s v="MoH"/>
    <s v="No requisition"/>
    <s v="UNFPA Supplies fund"/>
    <m/>
    <d v="2017-12-01T00:00:00"/>
    <s v="Active"/>
    <n v="0"/>
  </r>
  <r>
    <s v="Cameroon"/>
    <x v="16"/>
    <x v="0"/>
    <x v="2"/>
    <x v="30"/>
    <x v="214"/>
    <n v="48799"/>
    <n v="24399.5"/>
    <s v="Bottle"/>
    <x v="7"/>
    <d v="2017-05-01T00:00:00"/>
    <x v="1"/>
    <x v="1"/>
    <s v="MoH"/>
    <s v="No requisition"/>
    <s v="UNFPA Supplies fund"/>
    <m/>
    <d v="2017-12-01T00:00:00"/>
    <s v="Active"/>
    <n v="0"/>
  </r>
  <r>
    <s v="Cameroon"/>
    <x v="16"/>
    <x v="0"/>
    <x v="2"/>
    <x v="3"/>
    <x v="215"/>
    <n v="15901"/>
    <n v="7950.5"/>
    <s v="Pack 10"/>
    <x v="12"/>
    <d v="2018-06-01T00:00:00"/>
    <x v="1"/>
    <x v="1"/>
    <s v="MoH"/>
    <s v="No requisition"/>
    <s v="UNFPA Supplies fund"/>
    <m/>
    <d v="2017-12-01T00:00:00"/>
    <s v="Active"/>
    <n v="0"/>
  </r>
  <r>
    <s v="Cameroon"/>
    <x v="16"/>
    <x v="0"/>
    <x v="2"/>
    <x v="12"/>
    <x v="27"/>
    <n v="71700"/>
    <n v="35850"/>
    <s v="Pack 4"/>
    <x v="0"/>
    <d v="2017-10-01T00:00:00"/>
    <x v="1"/>
    <x v="1"/>
    <s v="MoH"/>
    <s v="No requisition"/>
    <s v="UNFPA Supplies fund"/>
    <m/>
    <d v="2017-12-01T00:00:00"/>
    <s v="Active"/>
    <n v="0"/>
  </r>
  <r>
    <s v="Cameroon"/>
    <x v="16"/>
    <x v="0"/>
    <x v="4"/>
    <x v="22"/>
    <x v="216"/>
    <n v="4204"/>
    <n v="2102"/>
    <s v="Pack 1000"/>
    <x v="4"/>
    <d v="2018-01-01T00:00:00"/>
    <x v="1"/>
    <x v="1"/>
    <s v="MoH"/>
    <s v="No requisition"/>
    <s v="UNFPA Supplies fund"/>
    <m/>
    <d v="2017-12-01T00:00:00"/>
    <s v="Active"/>
    <n v="0"/>
  </r>
  <r>
    <s v="Cameroon"/>
    <x v="16"/>
    <x v="0"/>
    <x v="4"/>
    <x v="8"/>
    <x v="65"/>
    <n v="87944"/>
    <n v="43972"/>
    <s v="Vial"/>
    <x v="13"/>
    <d v="2018-07-01T00:00:00"/>
    <x v="1"/>
    <x v="1"/>
    <s v="MoH"/>
    <s v="No requisition"/>
    <s v="UNFPA Supplies fund"/>
    <m/>
    <d v="2017-12-01T00:00:00"/>
    <s v="Active"/>
    <n v="0"/>
  </r>
  <r>
    <s v="Cameroon"/>
    <x v="16"/>
    <x v="0"/>
    <x v="4"/>
    <x v="16"/>
    <x v="62"/>
    <n v="80"/>
    <n v="40"/>
    <s v="Pack of 1"/>
    <x v="12"/>
    <d v="2018-05-01T00:00:00"/>
    <x v="1"/>
    <x v="1"/>
    <s v="MoH"/>
    <s v="No requisition"/>
    <s v="UNFPA Supplies fund"/>
    <m/>
    <d v="2017-12-01T00:00:00"/>
    <s v="Active"/>
    <n v="0"/>
  </r>
  <r>
    <s v="Cameroon"/>
    <x v="16"/>
    <x v="0"/>
    <x v="4"/>
    <x v="25"/>
    <x v="66"/>
    <n v="75418"/>
    <n v="37709"/>
    <s v="Piece"/>
    <x v="12"/>
    <d v="2018-05-01T00:00:00"/>
    <x v="1"/>
    <x v="1"/>
    <s v="MoH"/>
    <s v="No requisition"/>
    <s v="UNFPA Supplies fund"/>
    <m/>
    <d v="2017-12-01T00:00:00"/>
    <s v="Active"/>
    <n v="0"/>
  </r>
  <r>
    <s v="Cameroon"/>
    <x v="16"/>
    <x v="0"/>
    <x v="4"/>
    <x v="9"/>
    <x v="16"/>
    <n v="10043"/>
    <n v="5021.5"/>
    <s v="Set"/>
    <x v="12"/>
    <d v="2018-05-01T00:00:00"/>
    <x v="1"/>
    <x v="1"/>
    <s v="MoH"/>
    <s v="No requisition"/>
    <s v="UNFPA Supplies fund"/>
    <m/>
    <d v="2017-12-01T00:00:00"/>
    <s v="Active"/>
    <n v="0"/>
  </r>
  <r>
    <s v="Cameroon"/>
    <x v="16"/>
    <x v="0"/>
    <x v="4"/>
    <x v="9"/>
    <x v="17"/>
    <n v="47203"/>
    <n v="23601.5"/>
    <s v="Set"/>
    <x v="3"/>
    <d v="2018-08-01T00:00:00"/>
    <x v="1"/>
    <x v="1"/>
    <s v="MoH"/>
    <s v="No requisition"/>
    <s v="UNFPA Supplies fund"/>
    <m/>
    <d v="2017-12-01T00:00:00"/>
    <s v="Active"/>
    <n v="0"/>
  </r>
  <r>
    <s v="Cameroon"/>
    <x v="16"/>
    <x v="0"/>
    <x v="4"/>
    <x v="24"/>
    <x v="64"/>
    <n v="1039500"/>
    <n v="519750"/>
    <s v="Piece"/>
    <x v="0"/>
    <d v="2017-11-01T00:00:00"/>
    <x v="1"/>
    <x v="1"/>
    <s v="MoH"/>
    <s v="No requisition"/>
    <s v="UNFPA Supplies fund"/>
    <m/>
    <d v="2017-12-01T00:00:00"/>
    <s v="Active"/>
    <n v="0"/>
  </r>
  <r>
    <s v="Cameroon"/>
    <x v="16"/>
    <x v="0"/>
    <x v="4"/>
    <x v="23"/>
    <x v="195"/>
    <n v="66867"/>
    <n v="33433.5"/>
    <s v="Gross"/>
    <x v="0"/>
    <d v="2017-11-01T00:00:00"/>
    <x v="1"/>
    <x v="1"/>
    <s v="MoH"/>
    <s v="No requisition"/>
    <s v="UNFPA Supplies fund"/>
    <m/>
    <d v="2017-12-01T00:00:00"/>
    <s v="Active"/>
    <n v="0"/>
  </r>
  <r>
    <s v="Cameroon"/>
    <x v="16"/>
    <x v="0"/>
    <x v="4"/>
    <x v="8"/>
    <x v="35"/>
    <n v="39081"/>
    <n v="19540.5"/>
    <s v="Vial"/>
    <x v="13"/>
    <d v="2018-07-01T00:00:00"/>
    <x v="1"/>
    <x v="1"/>
    <s v="MoH"/>
    <s v="No requisition"/>
    <s v="UNFPA Supplies fund"/>
    <m/>
    <d v="2017-12-01T00:00:00"/>
    <s v="Active"/>
    <n v="0"/>
  </r>
  <r>
    <s v="Congo"/>
    <x v="19"/>
    <x v="0"/>
    <x v="2"/>
    <x v="0"/>
    <x v="217"/>
    <n v="100"/>
    <n v="100"/>
    <s v="Each"/>
    <x v="0"/>
    <d v="2017-07-01T00:00:00"/>
    <x v="0"/>
    <x v="1"/>
    <s v="MoH"/>
    <s v="No requisition"/>
    <m/>
    <m/>
    <d v="2017-12-01T00:00:00"/>
    <s v="Active"/>
    <n v="0"/>
  </r>
  <r>
    <s v="No"/>
    <x v="20"/>
    <x v="1"/>
    <x v="12"/>
    <x v="31"/>
    <x v="218"/>
    <n v="1"/>
    <n v="0.5"/>
    <s v="Each"/>
    <x v="3"/>
    <d v="2018-07-01T00:00:00"/>
    <x v="1"/>
    <x v="2"/>
    <m/>
    <s v="No requisition"/>
    <s v="ZAF04ECP"/>
    <s v=" Â Support the implementation of sex work programme in one high transmission area"/>
    <d v="2017-12-01T00:00:00"/>
    <s v="Active"/>
    <n v="0"/>
  </r>
  <r>
    <s v="No"/>
    <x v="20"/>
    <x v="1"/>
    <x v="12"/>
    <x v="31"/>
    <x v="218"/>
    <n v="1"/>
    <n v="0.5"/>
    <s v="Each"/>
    <x v="3"/>
    <d v="2018-07-01T00:00:00"/>
    <x v="1"/>
    <x v="2"/>
    <m/>
    <s v="No requisition"/>
    <s v="ZAF04ECP"/>
    <s v=" Â SBCC Plan: Technical support for the implementation of the SBCC Plan in Alfred Nzo"/>
    <d v="2017-12-01T00:00:00"/>
    <s v="Active"/>
    <n v="0"/>
  </r>
  <r>
    <s v="No"/>
    <x v="20"/>
    <x v="1"/>
    <x v="12"/>
    <x v="31"/>
    <x v="218"/>
    <n v="1"/>
    <n v="0.5"/>
    <s v="Each"/>
    <x v="8"/>
    <d v="2018-05-01T00:00:00"/>
    <x v="1"/>
    <x v="2"/>
    <m/>
    <s v="No requisition"/>
    <s v="ZAF04ECP"/>
    <s v=" Â Support Inter-sectoral District and Provincial coordination mechanisms to use GBV data on programme planning, implementation and monitoring processes"/>
    <d v="2017-12-01T00:00:00"/>
    <s v="Active"/>
    <n v="0"/>
  </r>
  <r>
    <s v="No"/>
    <x v="20"/>
    <x v="1"/>
    <x v="12"/>
    <x v="31"/>
    <x v="218"/>
    <n v="1"/>
    <n v="1"/>
    <s v="Each"/>
    <x v="8"/>
    <d v="2018-05-01T00:00:00"/>
    <x v="0"/>
    <x v="2"/>
    <m/>
    <s v="No requisition"/>
    <s v="UQA6AZA F"/>
    <s v=" Â SRH Integration min package: Support finalization and Implementation of the minimun service package of care for SRH/HIV/TB and SGBV integration in selected sites"/>
    <d v="2017-12-01T00:00:00"/>
    <s v="Active"/>
    <n v="0"/>
  </r>
  <r>
    <s v="No"/>
    <x v="20"/>
    <x v="1"/>
    <x v="12"/>
    <x v="31"/>
    <x v="218"/>
    <n v="1"/>
    <n v="0.5"/>
    <s v="Each"/>
    <x v="13"/>
    <d v="2018-06-01T00:00:00"/>
    <x v="1"/>
    <x v="2"/>
    <m/>
    <s v="No requisition"/>
    <s v="U-QA6AZAF"/>
    <s v=" Â Service Delivery Flow Chart: Develop service delivery flow charts to institutionalize SRH/HIV/TB and SGBV integration at health facility level"/>
    <d v="2017-12-01T00:00:00"/>
    <s v="Active"/>
    <n v="0"/>
  </r>
  <r>
    <s v="Cameroon"/>
    <x v="16"/>
    <x v="0"/>
    <x v="4"/>
    <x v="18"/>
    <x v="52"/>
    <n v="805"/>
    <n v="402.5"/>
    <s v="Pack 3"/>
    <x v="13"/>
    <d v="2018-07-01T00:00:00"/>
    <x v="1"/>
    <x v="1"/>
    <s v="MoH"/>
    <s v="No requisition"/>
    <s v="UNFPA Supplies fund"/>
    <m/>
    <d v="2017-12-01T00:00:00"/>
    <s v="Active"/>
    <n v="0"/>
  </r>
  <r>
    <s v="No"/>
    <x v="20"/>
    <x v="1"/>
    <x v="12"/>
    <x v="31"/>
    <x v="219"/>
    <n v="1"/>
    <n v="0.5"/>
    <m/>
    <x v="3"/>
    <d v="2018-07-01T00:00:00"/>
    <x v="1"/>
    <x v="2"/>
    <m/>
    <s v="No requisition"/>
    <s v="UQA6AZAF"/>
    <s v=" Â Consultation meetings with provincial and district partners on developing and printing of tools (Flow charts and minimum package)"/>
    <d v="2017-12-01T00:00:00"/>
    <s v="Active"/>
    <n v="0"/>
  </r>
  <r>
    <s v="No"/>
    <x v="20"/>
    <x v="1"/>
    <x v="12"/>
    <x v="31"/>
    <x v="218"/>
    <n v="1"/>
    <n v="0.5"/>
    <s v="Each"/>
    <x v="3"/>
    <d v="2018-07-01T00:00:00"/>
    <x v="1"/>
    <x v="2"/>
    <m/>
    <s v="No requisition"/>
    <s v="CHA28ZAF"/>
    <s v=" Support Adolescent and Youth Coordination mechanisms at district and provincial levels through &quot;She Conquers Campaign&quot;"/>
    <d v="2017-12-01T00:00:00"/>
    <s v="Active"/>
    <n v="0"/>
  </r>
  <r>
    <s v="Congo"/>
    <x v="19"/>
    <x v="0"/>
    <x v="2"/>
    <x v="32"/>
    <x v="220"/>
    <n v="100"/>
    <n v="100"/>
    <s v="Pack 20"/>
    <x v="0"/>
    <d v="2017-10-01T00:00:00"/>
    <x v="0"/>
    <x v="1"/>
    <s v="MoH"/>
    <s v="No requisition"/>
    <m/>
    <m/>
    <d v="2017-12-01T00:00:00"/>
    <s v="Active"/>
    <n v="0"/>
  </r>
  <r>
    <s v="Congo"/>
    <x v="19"/>
    <x v="0"/>
    <x v="2"/>
    <x v="4"/>
    <x v="221"/>
    <n v="16000"/>
    <n v="16000"/>
    <s v="Pack 50"/>
    <x v="0"/>
    <d v="2017-10-01T00:00:00"/>
    <x v="0"/>
    <x v="1"/>
    <s v="MoH"/>
    <s v="No requisition"/>
    <m/>
    <m/>
    <d v="2017-12-01T00:00:00"/>
    <s v="Active"/>
    <n v="0"/>
  </r>
  <r>
    <s v="No"/>
    <x v="20"/>
    <x v="1"/>
    <x v="12"/>
    <x v="31"/>
    <x v="218"/>
    <n v="1"/>
    <n v="0.5"/>
    <s v="Each"/>
    <x v="5"/>
    <d v="2017-09-01T00:00:00"/>
    <x v="1"/>
    <x v="2"/>
    <m/>
    <s v="No requisition"/>
    <s v="ZAF04DOH"/>
    <s v=" Facilitation of the Youth Consultation on the development of the next UNDAF"/>
    <d v="2017-12-01T00:00:00"/>
    <s v="Active"/>
    <n v="0"/>
  </r>
  <r>
    <s v="No"/>
    <x v="20"/>
    <x v="1"/>
    <x v="13"/>
    <x v="33"/>
    <x v="222"/>
    <n v="1"/>
    <n v="0.5"/>
    <s v="Each"/>
    <x v="5"/>
    <d v="2017-06-01T00:00:00"/>
    <x v="1"/>
    <x v="2"/>
    <m/>
    <s v="No requisition"/>
    <s v="ZAF04DOH"/>
    <s v=" Youth Consultation on the development of next UNDAF"/>
    <d v="2017-12-01T00:00:00"/>
    <s v="Active"/>
    <n v="0"/>
  </r>
  <r>
    <s v="No"/>
    <x v="20"/>
    <x v="1"/>
    <x v="12"/>
    <x v="31"/>
    <x v="218"/>
    <n v="1"/>
    <n v="0.5"/>
    <s v="Each"/>
    <x v="12"/>
    <d v="2018-04-01T00:00:00"/>
    <x v="1"/>
    <x v="2"/>
    <m/>
    <s v="No requisition"/>
    <s v="CHA28 ZAF"/>
    <s v=" Support to the mid-term review of the She Conquers campaign"/>
    <d v="2017-12-01T00:00:00"/>
    <s v="Active"/>
    <n v="0"/>
  </r>
  <r>
    <s v="No"/>
    <x v="20"/>
    <x v="1"/>
    <x v="12"/>
    <x v="31"/>
    <x v="218"/>
    <n v="1"/>
    <n v="0.5"/>
    <s v="Each"/>
    <x v="13"/>
    <d v="2018-06-01T00:00:00"/>
    <x v="1"/>
    <x v="2"/>
    <m/>
    <s v="No requisition"/>
    <s v="CHA28 ZAF"/>
    <s v=" Mentoring of 20 clinics in the KZN on the improvement of AYFS"/>
    <d v="2017-12-01T00:00:00"/>
    <s v="Active"/>
    <n v="0"/>
  </r>
  <r>
    <s v="No"/>
    <x v="20"/>
    <x v="1"/>
    <x v="12"/>
    <x v="31"/>
    <x v="218"/>
    <n v="1"/>
    <n v="0.5"/>
    <s v="Each"/>
    <x v="13"/>
    <d v="2018-06-01T00:00:00"/>
    <x v="1"/>
    <x v="2"/>
    <m/>
    <s v="No requisition"/>
    <s v="CHA28ZAF"/>
    <s v=" Mentoring of 20 clinics in the Eastern Cape on the improvement of AYFS"/>
    <d v="2017-12-01T00:00:00"/>
    <s v="Active"/>
    <n v="0"/>
  </r>
  <r>
    <s v="No"/>
    <x v="20"/>
    <x v="1"/>
    <x v="12"/>
    <x v="31"/>
    <x v="218"/>
    <n v="1"/>
    <n v="0.5"/>
    <s v="Each"/>
    <x v="13"/>
    <d v="2018-06-01T00:00:00"/>
    <x v="1"/>
    <x v="2"/>
    <m/>
    <s v="No requisition"/>
    <s v="CHA28 ZAF"/>
    <s v=" Piloting of SRHR service delivery in schools to inform the implementation of DBE's HIV, STI adnd TB policy."/>
    <d v="2017-12-01T00:00:00"/>
    <s v="Active"/>
    <n v="0"/>
  </r>
  <r>
    <s v="No"/>
    <x v="20"/>
    <x v="1"/>
    <x v="12"/>
    <x v="31"/>
    <x v="218"/>
    <n v="1"/>
    <n v="0.5"/>
    <s v="Each"/>
    <x v="12"/>
    <d v="2018-04-01T00:00:00"/>
    <x v="1"/>
    <x v="2"/>
    <m/>
    <s v="No requisition"/>
    <s v="CHA28ZAF"/>
    <s v=" Development of LTSM on CSE as per the implementation framework's recommendation."/>
    <d v="2017-12-01T00:00:00"/>
    <s v="Active"/>
    <n v="0"/>
  </r>
  <r>
    <s v="No"/>
    <x v="20"/>
    <x v="1"/>
    <x v="12"/>
    <x v="31"/>
    <x v="218"/>
    <n v="1"/>
    <n v="0.5"/>
    <s v="Each"/>
    <x v="13"/>
    <d v="2018-06-01T00:00:00"/>
    <x v="1"/>
    <x v="2"/>
    <m/>
    <s v="No requisition"/>
    <s v="CHA28ZAF"/>
    <s v=" Piloting and accreditation of the CSE for out-of-school manual and finalize the content based on young people's feedback"/>
    <d v="2017-12-01T00:00:00"/>
    <s v="Active"/>
    <n v="0"/>
  </r>
  <r>
    <s v="No"/>
    <x v="20"/>
    <x v="1"/>
    <x v="12"/>
    <x v="31"/>
    <x v="218"/>
    <n v="1"/>
    <n v="0.5"/>
    <s v="Each"/>
    <x v="13"/>
    <d v="2018-06-01T00:00:00"/>
    <x v="1"/>
    <x v="2"/>
    <m/>
    <s v="No requisition"/>
    <s v="CHA28ZAF"/>
    <s v=" Mentoring of 8 CBOs to conduct intergenerational communication on SRHR, HIV and GBV and increase community-level referrals to related services"/>
    <d v="2017-12-01T00:00:00"/>
    <s v="Active"/>
    <n v="0"/>
  </r>
  <r>
    <s v="No"/>
    <x v="20"/>
    <x v="1"/>
    <x v="12"/>
    <x v="31"/>
    <x v="218"/>
    <n v="1"/>
    <n v="0.5"/>
    <s v="Each"/>
    <x v="8"/>
    <d v="2018-05-01T00:00:00"/>
    <x v="1"/>
    <x v="2"/>
    <m/>
    <s v="No requisition"/>
    <s v="CHA28ZAF"/>
    <s v=" Development of a Youth Development Report based on the M&amp;E Framework for the Youth Policy"/>
    <d v="2017-12-01T00:00:00"/>
    <s v="Active"/>
    <n v="0"/>
  </r>
  <r>
    <s v="No"/>
    <x v="20"/>
    <x v="1"/>
    <x v="12"/>
    <x v="34"/>
    <x v="218"/>
    <n v="1"/>
    <n v="0.5"/>
    <s v="Each"/>
    <x v="0"/>
    <d v="2017-07-01T00:00:00"/>
    <x v="1"/>
    <x v="2"/>
    <m/>
    <s v="No requisition"/>
    <s v="ZAF04DOH"/>
    <s v=" Training of provinces on the use of the M&amp;E Framework for the Youth Policy and the use of U-Report"/>
    <d v="2017-12-01T00:00:00"/>
    <s v="Active"/>
    <n v="0"/>
  </r>
  <r>
    <s v="No"/>
    <x v="20"/>
    <x v="1"/>
    <x v="12"/>
    <x v="31"/>
    <x v="218"/>
    <n v="1"/>
    <n v="0.5"/>
    <s v="Each"/>
    <x v="8"/>
    <d v="2018-05-01T00:00:00"/>
    <x v="1"/>
    <x v="2"/>
    <m/>
    <s v="No requisition"/>
    <s v="UQA6AZAF"/>
    <s v=" Â KZN - SRH Integration of HCW: Support the training of 50 health care workers selected from 5 health facilities on SRH/HIV/TB and SGBV integration"/>
    <d v="2017-12-01T00:00:00"/>
    <s v="Active"/>
    <n v="0"/>
  </r>
  <r>
    <s v="No"/>
    <x v="20"/>
    <x v="1"/>
    <x v="12"/>
    <x v="31"/>
    <x v="218"/>
    <n v="1"/>
    <n v="0.5"/>
    <s v="Each"/>
    <x v="13"/>
    <d v="2018-06-01T00:00:00"/>
    <x v="1"/>
    <x v="2"/>
    <m/>
    <s v="No requisition"/>
    <s v="UQA6AZAF"/>
    <s v=" Â KZN - FIELD VISITS: Support the conducting of field visits and quarterly stakeholder meetings with the national, provincial and district health teams to support integration of services."/>
    <d v="2017-12-01T00:00:00"/>
    <s v="Active"/>
    <n v="0"/>
  </r>
  <r>
    <s v="No"/>
    <x v="20"/>
    <x v="1"/>
    <x v="12"/>
    <x v="31"/>
    <x v="218"/>
    <n v="1"/>
    <n v="0.5"/>
    <s v="Each"/>
    <x v="13"/>
    <d v="2018-06-01T00:00:00"/>
    <x v="1"/>
    <x v="2"/>
    <m/>
    <s v="No requisition"/>
    <s v="ZAF04 KZN"/>
    <s v=" Â KZN-Implement Sex work Program: Support the implementation of sex workers comprehensive service package at the district level in to selected High Transmission Area (HTA)."/>
    <d v="2017-12-01T00:00:00"/>
    <s v="Active"/>
    <n v="0"/>
  </r>
  <r>
    <s v="No"/>
    <x v="20"/>
    <x v="1"/>
    <x v="12"/>
    <x v="31"/>
    <x v="218"/>
    <n v="1"/>
    <n v="0.5"/>
    <s v="Each"/>
    <x v="8"/>
    <d v="2018-05-01T00:00:00"/>
    <x v="1"/>
    <x v="2"/>
    <m/>
    <s v="No requisition"/>
    <s v="ZAF04KZN"/>
    <s v=" Â KZN-Mentoring HCW on AYFS: Mentoring and support provided to the 20 pilot clinics on improvement monitoring and reporting on ASRHR services: 1) Awareness raising and demand generation activities for AYFS in pilot communities. 2)Mentoring and support provided to the 20 pilot clinics on improvement monitoring and reporting on ASRHR services, 3)Support the implementation of the Youth Advisory Panel advocacy activities."/>
    <d v="2017-12-01T00:00:00"/>
    <s v="Active"/>
    <n v="0"/>
  </r>
  <r>
    <s v="No"/>
    <x v="20"/>
    <x v="1"/>
    <x v="12"/>
    <x v="31"/>
    <x v="218"/>
    <n v="1"/>
    <n v="0.5"/>
    <s v="Each"/>
    <x v="8"/>
    <d v="2018-05-01T00:00:00"/>
    <x v="1"/>
    <x v="2"/>
    <m/>
    <s v="No requisition"/>
    <s v="ZAF04KZN"/>
    <s v=" KZN-Implementation, SBCC Plan: Technical support for the implementation of SBCC Strategy in Uthukela District."/>
    <d v="2017-12-01T00:00:00"/>
    <s v="Active"/>
    <n v="0"/>
  </r>
  <r>
    <s v="No"/>
    <x v="20"/>
    <x v="1"/>
    <x v="12"/>
    <x v="31"/>
    <x v="218"/>
    <n v="1"/>
    <n v="0.5"/>
    <s v="Each"/>
    <x v="8"/>
    <d v="2018-05-01T00:00:00"/>
    <x v="1"/>
    <x v="2"/>
    <m/>
    <s v="No requisition"/>
    <s v="ZAF04KZN"/>
    <s v=" KZN: Gender Equity- Technical support to the Uthukela Men's Forum in facilitating workshops with men and boys on GBV prevention in Uthukela District(linking to the GBV reporting Tool and Amakhosi)"/>
    <d v="2017-12-01T00:00:00"/>
    <s v="Active"/>
    <n v="0"/>
  </r>
  <r>
    <s v="No"/>
    <x v="20"/>
    <x v="1"/>
    <x v="12"/>
    <x v="31"/>
    <x v="218"/>
    <n v="1"/>
    <n v="0.5"/>
    <s v="Each"/>
    <x v="8"/>
    <d v="2018-05-01T00:00:00"/>
    <x v="1"/>
    <x v="2"/>
    <m/>
    <s v="No requisition"/>
    <s v="ZAF04KZN"/>
    <s v=" KZN: PD Activities Tech Assistance: Technical support in facilitating a provincial district workshops on &quot;harnessing the demographic dividend."/>
    <d v="2017-12-01T00:00:00"/>
    <s v="Active"/>
    <n v="0"/>
  </r>
  <r>
    <s v="Congo"/>
    <x v="19"/>
    <x v="0"/>
    <x v="2"/>
    <x v="35"/>
    <x v="223"/>
    <n v="40"/>
    <n v="40"/>
    <s v="Pack 100"/>
    <x v="0"/>
    <d v="2017-10-01T00:00:00"/>
    <x v="0"/>
    <x v="1"/>
    <s v="MoH"/>
    <s v="No requisition"/>
    <m/>
    <m/>
    <d v="2017-12-01T00:00:00"/>
    <s v="Active"/>
    <n v="0"/>
  </r>
  <r>
    <s v="No"/>
    <x v="20"/>
    <x v="1"/>
    <x v="12"/>
    <x v="31"/>
    <x v="224"/>
    <n v="1"/>
    <n v="0.5"/>
    <s v="Each"/>
    <x v="8"/>
    <d v="2018-05-01T00:00:00"/>
    <x v="1"/>
    <x v="2"/>
    <m/>
    <s v="No requisition"/>
    <s v="ZAF04KZN"/>
    <s v=" KZN:Training of Youth Networks: Training course for youth networks around inter-generational communication on SRHR in KwaZulu-Natal."/>
    <d v="2017-12-01T00:00:00"/>
    <s v="Active"/>
    <n v="0"/>
  </r>
  <r>
    <s v="Lesotho"/>
    <x v="21"/>
    <x v="0"/>
    <x v="0"/>
    <x v="0"/>
    <x v="225"/>
    <n v="1"/>
    <n v="0.5"/>
    <s v="Each"/>
    <x v="4"/>
    <d v="2017-09-01T00:00:00"/>
    <x v="1"/>
    <x v="0"/>
    <m/>
    <s v="No requisition"/>
    <s v="FPRHCLES"/>
    <m/>
    <d v="2017-12-01T00:00:00"/>
    <s v="Active"/>
    <n v="0"/>
  </r>
  <r>
    <s v="No"/>
    <x v="20"/>
    <x v="1"/>
    <x v="12"/>
    <x v="31"/>
    <x v="218"/>
    <n v="1"/>
    <n v="0.5"/>
    <s v="Each"/>
    <x v="8"/>
    <d v="2018-05-01T00:00:00"/>
    <x v="1"/>
    <x v="2"/>
    <m/>
    <s v="No requisition"/>
    <s v="ZAF04KZN"/>
    <s v=" KZN: Review of the KZN 5 Point Contraceptive Strategy linked to clearly defined M&amp;E Plan."/>
    <d v="2017-12-01T00:00:00"/>
    <s v="Active"/>
    <n v="0"/>
  </r>
  <r>
    <s v="Lesotho"/>
    <x v="21"/>
    <x v="0"/>
    <x v="3"/>
    <x v="13"/>
    <x v="186"/>
    <n v="179"/>
    <n v="89.5"/>
    <s v="Kit"/>
    <x v="4"/>
    <d v="2018-01-01T00:00:00"/>
    <x v="1"/>
    <x v="0"/>
    <m/>
    <s v="No requisition"/>
    <s v="FPRHCLES"/>
    <m/>
    <d v="2017-12-01T00:00:00"/>
    <s v="Active"/>
    <n v="0"/>
  </r>
  <r>
    <s v="Lesotho"/>
    <x v="21"/>
    <x v="0"/>
    <x v="3"/>
    <x v="7"/>
    <x v="44"/>
    <n v="179"/>
    <n v="89.5"/>
    <s v="Kit"/>
    <x v="4"/>
    <d v="2017-12-01T00:00:00"/>
    <x v="1"/>
    <x v="0"/>
    <m/>
    <s v="No requisition"/>
    <s v="FPRHCLES"/>
    <m/>
    <d v="2017-12-01T00:00:00"/>
    <s v="Active"/>
    <n v="0"/>
  </r>
  <r>
    <s v="Mozambique"/>
    <x v="22"/>
    <x v="0"/>
    <x v="6"/>
    <x v="21"/>
    <x v="226"/>
    <n v="1"/>
    <n v="1"/>
    <s v="Each"/>
    <x v="0"/>
    <d v="2017-07-01T00:00:00"/>
    <x v="0"/>
    <x v="2"/>
    <m/>
    <s v="No requisition"/>
    <s v="SRH"/>
    <m/>
    <d v="2017-12-01T00:00:00"/>
    <s v="Active"/>
    <n v="0"/>
  </r>
  <r>
    <s v="Congo"/>
    <x v="19"/>
    <x v="0"/>
    <x v="2"/>
    <x v="36"/>
    <x v="227"/>
    <n v="2000"/>
    <n v="2000"/>
    <s v="Bottle"/>
    <x v="0"/>
    <d v="2017-12-01T00:00:00"/>
    <x v="0"/>
    <x v="1"/>
    <s v="MoH"/>
    <s v="No requisition"/>
    <m/>
    <m/>
    <d v="2017-12-01T00:00:00"/>
    <s v="Active"/>
    <n v="0"/>
  </r>
  <r>
    <s v="Lesotho"/>
    <x v="21"/>
    <x v="0"/>
    <x v="0"/>
    <x v="0"/>
    <x v="228"/>
    <n v="50"/>
    <n v="25"/>
    <s v="Each"/>
    <x v="0"/>
    <d v="2017-07-01T00:00:00"/>
    <x v="1"/>
    <x v="0"/>
    <m/>
    <s v="No requisition"/>
    <s v="FPRHCLES"/>
    <m/>
    <d v="2017-12-01T00:00:00"/>
    <s v="Active"/>
    <n v="0"/>
  </r>
  <r>
    <s v="Lesotho"/>
    <x v="21"/>
    <x v="0"/>
    <x v="0"/>
    <x v="0"/>
    <x v="225"/>
    <n v="1"/>
    <n v="0.5"/>
    <s v="Each"/>
    <x v="2"/>
    <d v="2017-10-01T00:00:00"/>
    <x v="1"/>
    <x v="1"/>
    <s v="MoH"/>
    <s v="No requisition"/>
    <s v="FPRHCLES"/>
    <m/>
    <d v="2017-12-01T00:00:00"/>
    <s v="Active"/>
    <n v="0"/>
  </r>
  <r>
    <s v="Congo"/>
    <x v="19"/>
    <x v="0"/>
    <x v="2"/>
    <x v="36"/>
    <x v="229"/>
    <n v="250"/>
    <n v="250"/>
    <s v="Bottle"/>
    <x v="1"/>
    <d v="2018-01-01T00:00:00"/>
    <x v="0"/>
    <x v="1"/>
    <s v="MoH"/>
    <s v="No requisition"/>
    <m/>
    <m/>
    <d v="2017-12-01T00:00:00"/>
    <s v="Active"/>
    <n v="0"/>
  </r>
  <r>
    <s v="Congo"/>
    <x v="19"/>
    <x v="0"/>
    <x v="2"/>
    <x v="3"/>
    <x v="4"/>
    <n v="1000"/>
    <n v="1000"/>
    <s v="Pack 20"/>
    <x v="0"/>
    <d v="2017-12-01T00:00:00"/>
    <x v="0"/>
    <x v="1"/>
    <s v="MoH"/>
    <s v="No requisition"/>
    <m/>
    <m/>
    <d v="2017-12-01T00:00:00"/>
    <s v="Active"/>
    <n v="0"/>
  </r>
  <r>
    <s v="Congo"/>
    <x v="19"/>
    <x v="0"/>
    <x v="2"/>
    <x v="32"/>
    <x v="230"/>
    <n v="80"/>
    <n v="80"/>
    <s v="Pack 20"/>
    <x v="0"/>
    <d v="2017-10-01T00:00:00"/>
    <x v="0"/>
    <x v="1"/>
    <s v="MoH"/>
    <s v="No requisition"/>
    <m/>
    <m/>
    <d v="2017-12-01T00:00:00"/>
    <s v="VOID"/>
    <n v="0"/>
  </r>
  <r>
    <s v="Congo"/>
    <x v="19"/>
    <x v="0"/>
    <x v="2"/>
    <x v="12"/>
    <x v="27"/>
    <n v="75000"/>
    <n v="75000"/>
    <s v="Pack 4"/>
    <x v="1"/>
    <d v="2017-11-01T00:00:00"/>
    <x v="0"/>
    <x v="1"/>
    <s v="MoH"/>
    <s v="No requisition"/>
    <m/>
    <m/>
    <d v="2017-12-01T00:00:00"/>
    <s v="Active"/>
    <n v="0"/>
  </r>
  <r>
    <s v="Congo"/>
    <x v="19"/>
    <x v="0"/>
    <x v="4"/>
    <x v="25"/>
    <x v="66"/>
    <n v="5000"/>
    <n v="5000"/>
    <s v="Piece"/>
    <x v="0"/>
    <d v="2017-11-01T00:00:00"/>
    <x v="0"/>
    <x v="1"/>
    <s v="MoH"/>
    <s v="No requisition"/>
    <m/>
    <m/>
    <d v="2017-12-01T00:00:00"/>
    <s v="Active"/>
    <n v="0"/>
  </r>
  <r>
    <s v="Ghana"/>
    <x v="4"/>
    <x v="0"/>
    <x v="1"/>
    <x v="14"/>
    <x v="204"/>
    <n v="9"/>
    <n v="9"/>
    <s v="Each"/>
    <x v="6"/>
    <d v="2018-06-01T00:00:00"/>
    <x v="0"/>
    <x v="0"/>
    <m/>
    <s v="No requisition"/>
    <s v="Midwifery"/>
    <s v=" Midwifery Programme"/>
    <d v="2017-12-01T00:00:00"/>
    <s v="Active"/>
    <n v="0"/>
  </r>
  <r>
    <s v="Ghana"/>
    <x v="4"/>
    <x v="0"/>
    <x v="1"/>
    <x v="5"/>
    <x v="190"/>
    <n v="9"/>
    <n v="9"/>
    <s v="Each"/>
    <x v="6"/>
    <d v="2018-06-01T00:00:00"/>
    <x v="0"/>
    <x v="0"/>
    <m/>
    <s v="No requisition"/>
    <s v="Midwifery"/>
    <s v=" Midwifery Programme"/>
    <d v="2017-12-01T00:00:00"/>
    <s v="Active"/>
    <n v="0"/>
  </r>
  <r>
    <s v="Ghana"/>
    <x v="4"/>
    <x v="0"/>
    <x v="1"/>
    <x v="20"/>
    <x v="231"/>
    <n v="9"/>
    <n v="9"/>
    <s v="Each"/>
    <x v="6"/>
    <d v="2018-01-01T00:00:00"/>
    <x v="0"/>
    <x v="0"/>
    <m/>
    <s v="No requisition"/>
    <s v="Midwifery"/>
    <s v=" Midwifery Programme"/>
    <d v="2017-12-01T00:00:00"/>
    <s v="Active"/>
    <n v="0"/>
  </r>
  <r>
    <s v="Ghana"/>
    <x v="4"/>
    <x v="0"/>
    <x v="1"/>
    <x v="19"/>
    <x v="232"/>
    <n v="3"/>
    <n v="3"/>
    <s v="Each"/>
    <x v="6"/>
    <d v="2018-02-01T00:00:00"/>
    <x v="0"/>
    <x v="0"/>
    <m/>
    <s v="No requisition"/>
    <s v="Midwifery"/>
    <s v=" Midwifery Programme"/>
    <d v="2017-12-01T00:00:00"/>
    <s v="Active"/>
    <n v="0"/>
  </r>
  <r>
    <s v="Chad"/>
    <x v="23"/>
    <x v="0"/>
    <x v="1"/>
    <x v="6"/>
    <x v="233"/>
    <n v="600"/>
    <n v="0"/>
    <s v="Pack 100"/>
    <x v="0"/>
    <d v="2017-11-01T00:00:00"/>
    <x v="2"/>
    <x v="0"/>
    <m/>
    <s v="No requisition"/>
    <m/>
    <m/>
    <d v="2017-11-30T00:00:00"/>
    <s v="Active"/>
    <n v="0"/>
  </r>
  <r>
    <s v="Chad"/>
    <x v="23"/>
    <x v="0"/>
    <x v="1"/>
    <x v="6"/>
    <x v="18"/>
    <n v="3000"/>
    <n v="1500"/>
    <s v="Pack 100"/>
    <x v="0"/>
    <d v="2017-11-01T00:00:00"/>
    <x v="1"/>
    <x v="0"/>
    <s v="MoH"/>
    <s v="No requisition"/>
    <m/>
    <s v=" Syringues for use of oxytocin and magnesium sulfate"/>
    <d v="2017-11-30T00:00:00"/>
    <s v="Active"/>
    <n v="0"/>
  </r>
  <r>
    <s v="Chad"/>
    <x v="23"/>
    <x v="0"/>
    <x v="7"/>
    <x v="0"/>
    <x v="234"/>
    <n v="10"/>
    <n v="0"/>
    <s v="Each"/>
    <x v="1"/>
    <d v="2017-08-01T00:00:00"/>
    <x v="2"/>
    <x v="2"/>
    <m/>
    <s v="No requisition"/>
    <m/>
    <s v=" RÃ©frigÃ©rateur solaire pour la conservation des mÃ©dicaments"/>
    <d v="2017-11-30T00:00:00"/>
    <s v="Active"/>
    <n v="0"/>
  </r>
  <r>
    <s v="No"/>
    <x v="24"/>
    <x v="1"/>
    <x v="4"/>
    <x v="24"/>
    <x v="211"/>
    <n v="120000"/>
    <n v="0"/>
    <s v="Piece"/>
    <x v="1"/>
    <d v="2017-12-01T00:00:00"/>
    <x v="2"/>
    <x v="0"/>
    <m/>
    <s v="No requisition"/>
    <s v="AGO07MFM"/>
    <m/>
    <d v="2017-11-30T00:00:00"/>
    <s v="Active"/>
    <n v="0"/>
  </r>
  <r>
    <s v="No"/>
    <x v="24"/>
    <x v="1"/>
    <x v="4"/>
    <x v="18"/>
    <x v="76"/>
    <n v="100000"/>
    <n v="0"/>
    <s v="Pack of 1"/>
    <x v="13"/>
    <d v="2018-07-01T00:00:00"/>
    <x v="2"/>
    <x v="0"/>
    <m/>
    <s v="No requisition"/>
    <s v="AGO07MFM"/>
    <m/>
    <d v="2017-11-30T00:00:00"/>
    <s v="Active"/>
    <n v="0"/>
  </r>
  <r>
    <s v="No"/>
    <x v="24"/>
    <x v="1"/>
    <x v="4"/>
    <x v="18"/>
    <x v="52"/>
    <n v="150000"/>
    <n v="0"/>
    <s v="Pack 3"/>
    <x v="13"/>
    <d v="2018-07-01T00:00:00"/>
    <x v="2"/>
    <x v="0"/>
    <m/>
    <s v="No requisition"/>
    <s v="AGO07MOH"/>
    <m/>
    <d v="2017-11-30T00:00:00"/>
    <s v="Active"/>
    <n v="0"/>
  </r>
  <r>
    <s v="No"/>
    <x v="11"/>
    <x v="1"/>
    <x v="11"/>
    <x v="0"/>
    <x v="235"/>
    <n v="11"/>
    <n v="11"/>
    <s v="Month"/>
    <x v="5"/>
    <d v="2017-06-01T00:00:00"/>
    <x v="0"/>
    <x v="2"/>
    <m/>
    <s v="No requisition"/>
    <s v="GTM07CEN"/>
    <s v=" Se tienen previsto contratar a una empresa para la distribuciÃ³n de documentos en todo el paÃ­s."/>
    <d v="2017-12-01T00:00:00"/>
    <s v="Active"/>
    <n v="0"/>
  </r>
  <r>
    <s v="No"/>
    <x v="11"/>
    <x v="1"/>
    <x v="10"/>
    <x v="37"/>
    <x v="236"/>
    <n v="2"/>
    <n v="2"/>
    <s v="Lot"/>
    <x v="5"/>
    <d v="2017-06-01T00:00:00"/>
    <x v="0"/>
    <x v="2"/>
    <m/>
    <s v="No requisition"/>
    <s v="GTM07CEN"/>
    <s v=" 1. Compra de tarjetas de telÃ©fono (tiempo de aire) para personal de campo 2. Servicio de transferencia de datos."/>
    <d v="2017-12-01T00:00:00"/>
    <s v="Active"/>
    <n v="0"/>
  </r>
  <r>
    <s v="No"/>
    <x v="11"/>
    <x v="1"/>
    <x v="12"/>
    <x v="34"/>
    <x v="237"/>
    <n v="4"/>
    <n v="4"/>
    <s v="Each"/>
    <x v="5"/>
    <d v="2017-06-01T00:00:00"/>
    <x v="0"/>
    <x v="2"/>
    <m/>
    <s v="No requisition"/>
    <s v="GTM07CEN"/>
    <s v=" Se tienen contemplado una serie de capacitaciones para las siguientes etapas 1. Etapa Precensal ' Renta de salÃ³n y servicios de alimentaciÃ³n para diversos procesos de capacitaciÃ³n 2. Etapa Censal ' Servicio de alimentaciÃ³n descentralizada para personal de levantamiento censal (varios procesos de cotizaciÃ³n de manera descentralizada) 3. Etapa postcensal - Servicios de alimentaciÃ³n en varios Departamentos para difusiÃ³n de resultados 4. Etapa Postcensal - Servicios de renta de salÃ³n y alimentaciÃ³n para capacitaciÃ³n"/>
    <d v="2017-12-01T00:00:00"/>
    <s v="Active"/>
    <n v="0"/>
  </r>
  <r>
    <s v="No"/>
    <x v="11"/>
    <x v="1"/>
    <x v="6"/>
    <x v="0"/>
    <x v="238"/>
    <n v="20"/>
    <n v="20"/>
    <s v="Month"/>
    <x v="0"/>
    <d v="2017-07-01T00:00:00"/>
    <x v="0"/>
    <x v="2"/>
    <m/>
    <s v="No requisition"/>
    <s v="GTM07CEN"/>
    <s v=" Alquiler de un rango de 20 vehÃ­culos para la etapa censal"/>
    <d v="2017-12-01T00:00:00"/>
    <s v="Active"/>
    <n v="0"/>
  </r>
  <r>
    <s v="No"/>
    <x v="11"/>
    <x v="1"/>
    <x v="12"/>
    <x v="0"/>
    <x v="239"/>
    <n v="22"/>
    <n v="22"/>
    <s v="Each"/>
    <x v="7"/>
    <d v="2017-05-01T00:00:00"/>
    <x v="0"/>
    <x v="2"/>
    <m/>
    <s v="No requisition"/>
    <s v="GTM07CEN"/>
    <s v=" Se tiene previsto arrendar espacios en sedes departamentales durante la etapa censal, asÃ­ como sedes para digitaciÃ³n en la etapa postcensal. Se han contemplado los 22 departamentos del paÃ­s."/>
    <d v="2017-12-01T00:00:00"/>
    <s v="Active"/>
    <n v="0"/>
  </r>
  <r>
    <s v="No"/>
    <x v="11"/>
    <x v="1"/>
    <x v="11"/>
    <x v="0"/>
    <x v="240"/>
    <n v="4"/>
    <n v="4"/>
    <s v="Lot"/>
    <x v="7"/>
    <d v="2017-05-01T00:00:00"/>
    <x v="0"/>
    <x v="2"/>
    <m/>
    <s v="No requisition"/>
    <s v="GTM07CEN"/>
    <s v=" Compra de uniformes para el equipo de campo: 1. Gorras 2. Camisas y/o playeras 3. Chalecos (supervisor, censista, monitor) 4. Maletines Se estructurarÃ¡ por lote."/>
    <d v="2017-12-01T00:00:00"/>
    <s v="Active"/>
    <n v="0"/>
  </r>
  <r>
    <s v="Mauritania"/>
    <x v="25"/>
    <x v="0"/>
    <x v="2"/>
    <x v="12"/>
    <x v="241"/>
    <n v="4200"/>
    <n v="4200"/>
    <s v="Pack 60"/>
    <x v="0"/>
    <d v="2017-10-01T00:00:00"/>
    <x v="0"/>
    <x v="1"/>
    <s v="MoH"/>
    <s v="No requisition"/>
    <s v="FPRHCMRT"/>
    <m/>
    <d v="2017-11-30T00:00:00"/>
    <s v="Active"/>
    <n v="0"/>
  </r>
  <r>
    <s v="Mauritania"/>
    <x v="25"/>
    <x v="0"/>
    <x v="2"/>
    <x v="3"/>
    <x v="4"/>
    <n v="1512"/>
    <n v="1512"/>
    <s v="Pack 20"/>
    <x v="11"/>
    <d v="2018-05-01T00:00:00"/>
    <x v="0"/>
    <x v="1"/>
    <s v="MoH"/>
    <s v="No requisition"/>
    <s v="FPRHCMRT"/>
    <m/>
    <d v="2017-11-30T00:00:00"/>
    <s v="Active"/>
    <n v="0"/>
  </r>
  <r>
    <s v="No"/>
    <x v="11"/>
    <x v="1"/>
    <x v="0"/>
    <x v="0"/>
    <x v="242"/>
    <n v="1569"/>
    <n v="1569"/>
    <s v="Each"/>
    <x v="5"/>
    <d v="2017-06-01T00:00:00"/>
    <x v="0"/>
    <x v="0"/>
    <m/>
    <s v="No requisition"/>
    <s v="GTM07CEN"/>
    <s v=" Compra de tablets para supervisiÃ³n en etapa post censal"/>
    <d v="2017-12-01T00:00:00"/>
    <s v="Active"/>
    <n v="0"/>
  </r>
  <r>
    <s v="No"/>
    <x v="11"/>
    <x v="1"/>
    <x v="7"/>
    <x v="38"/>
    <x v="243"/>
    <n v="22"/>
    <n v="22"/>
    <s v="Container"/>
    <x v="5"/>
    <d v="2017-06-01T00:00:00"/>
    <x v="0"/>
    <x v="2"/>
    <m/>
    <s v="No requisition"/>
    <s v="GTM07CEN"/>
    <s v=" ContrataciÃ³n de servicio de transporte para la distribuciÃ³n de los documentos e insumos del Censo (ida y regreso), inicialmente para los 22 departamentos de Guatemala."/>
    <d v="2017-12-01T00:00:00"/>
    <s v="Active"/>
    <n v="0"/>
  </r>
  <r>
    <s v="Mauritania"/>
    <x v="25"/>
    <x v="0"/>
    <x v="2"/>
    <x v="12"/>
    <x v="29"/>
    <n v="176796"/>
    <n v="176796"/>
    <s v="Pack 10"/>
    <x v="11"/>
    <d v="2018-03-01T00:00:00"/>
    <x v="0"/>
    <x v="1"/>
    <s v="MoH"/>
    <s v="No requisition"/>
    <s v="FPRHCMRT"/>
    <m/>
    <d v="2017-11-30T00:00:00"/>
    <s v="Active"/>
    <n v="0"/>
  </r>
  <r>
    <s v="Mauritania"/>
    <x v="25"/>
    <x v="0"/>
    <x v="4"/>
    <x v="8"/>
    <x v="65"/>
    <n v="36804"/>
    <n v="36804"/>
    <s v="Vial"/>
    <x v="4"/>
    <d v="2018-01-01T00:00:00"/>
    <x v="0"/>
    <x v="1"/>
    <s v="MoH"/>
    <s v="No requisition"/>
    <s v="FPRHCMRT"/>
    <m/>
    <d v="2017-11-30T00:00:00"/>
    <s v="Active"/>
    <n v="0"/>
  </r>
  <r>
    <s v="No"/>
    <x v="11"/>
    <x v="1"/>
    <x v="6"/>
    <x v="21"/>
    <x v="244"/>
    <n v="200"/>
    <n v="200"/>
    <s v="Each"/>
    <x v="0"/>
    <d v="2017-07-01T00:00:00"/>
    <x v="0"/>
    <x v="2"/>
    <m/>
    <s v="No requisition"/>
    <s v="GTM07CEN"/>
    <s v=" Compra de un juego de 4 llantas para los 50 vehÃ­culos del Proyecto"/>
    <d v="2017-12-01T00:00:00"/>
    <s v="Active"/>
    <n v="0"/>
  </r>
  <r>
    <s v="Mauritania"/>
    <x v="25"/>
    <x v="0"/>
    <x v="4"/>
    <x v="18"/>
    <x v="76"/>
    <n v="87480"/>
    <n v="87480"/>
    <s v="Pack of 1"/>
    <x v="6"/>
    <d v="2018-03-01T00:00:00"/>
    <x v="0"/>
    <x v="1"/>
    <s v="MoH"/>
    <s v="No requisition"/>
    <s v="FPRHCMRT"/>
    <m/>
    <d v="2017-11-30T00:00:00"/>
    <s v="Active"/>
    <n v="0"/>
  </r>
  <r>
    <s v="No"/>
    <x v="11"/>
    <x v="1"/>
    <x v="7"/>
    <x v="38"/>
    <x v="245"/>
    <n v="1"/>
    <n v="1"/>
    <s v="Lot"/>
    <x v="5"/>
    <d v="2017-06-01T00:00:00"/>
    <x v="0"/>
    <x v="2"/>
    <m/>
    <s v="No requisition"/>
    <s v="GTM07CEN"/>
    <s v=" Compra de linternas para personal de Campo"/>
    <d v="2017-12-01T00:00:00"/>
    <s v="Active"/>
    <n v="0"/>
  </r>
  <r>
    <s v="No"/>
    <x v="11"/>
    <x v="1"/>
    <x v="11"/>
    <x v="0"/>
    <x v="246"/>
    <n v="4"/>
    <n v="4"/>
    <s v="Lot"/>
    <x v="7"/>
    <d v="2017-05-01T00:00:00"/>
    <x v="0"/>
    <x v="2"/>
    <m/>
    <s v="No requisition"/>
    <s v="GTM07CEN"/>
    <s v=" Impresiones etapa precensal: 1. Boleta Censal 2. Sticker para viviendas 3. Manual de Empadronador 4. Manual de Supervisor 5. Formulario de Control Se estructurarÃ¡ por lote."/>
    <d v="2017-12-01T00:00:00"/>
    <s v="Active"/>
    <n v="0"/>
  </r>
  <r>
    <s v="Mauritania"/>
    <x v="25"/>
    <x v="0"/>
    <x v="4"/>
    <x v="18"/>
    <x v="52"/>
    <n v="139680"/>
    <n v="139680"/>
    <s v="Pack 3"/>
    <x v="11"/>
    <d v="2018-04-01T00:00:00"/>
    <x v="0"/>
    <x v="1"/>
    <s v="MoH"/>
    <s v="No requisition"/>
    <s v="FPRHCMRT"/>
    <m/>
    <d v="2017-11-30T00:00:00"/>
    <s v="Active"/>
    <n v="0"/>
  </r>
  <r>
    <s v="Mauritania"/>
    <x v="25"/>
    <x v="0"/>
    <x v="4"/>
    <x v="9"/>
    <x v="17"/>
    <n v="3675"/>
    <n v="3675"/>
    <s v="Set"/>
    <x v="1"/>
    <d v="2017-12-01T00:00:00"/>
    <x v="0"/>
    <x v="1"/>
    <s v="MoH"/>
    <s v="No requisition"/>
    <s v="FPRHCMRT"/>
    <m/>
    <d v="2017-11-30T00:00:00"/>
    <s v="Active"/>
    <n v="0"/>
  </r>
  <r>
    <s v="No"/>
    <x v="11"/>
    <x v="1"/>
    <x v="14"/>
    <x v="0"/>
    <x v="247"/>
    <n v="1"/>
    <n v="1"/>
    <s v="Piece"/>
    <x v="5"/>
    <d v="2017-06-01T00:00:00"/>
    <x v="0"/>
    <x v="2"/>
    <m/>
    <s v="No requisition"/>
    <s v="GTM07CEN"/>
    <s v=" Servicio de encuesta postcensal. A la espera de TDRs para identificar forma de pago."/>
    <d v="2017-12-01T00:00:00"/>
    <s v="Active"/>
    <n v="0"/>
  </r>
  <r>
    <s v="No"/>
    <x v="11"/>
    <x v="1"/>
    <x v="7"/>
    <x v="38"/>
    <x v="248"/>
    <n v="4"/>
    <n v="4"/>
    <s v="Month"/>
    <x v="7"/>
    <d v="2017-05-01T00:00:00"/>
    <x v="0"/>
    <x v="2"/>
    <m/>
    <s v="No requisition"/>
    <s v="GTM07CEN"/>
    <s v=" Se ha identificado un listado de 25 Ã­tem entre suministros de librerÃ­a y suministros de artÃ­culos de limpieza. Los cuales se compraran trimestralmente. Cantidad *96 Libras de cafÃ© para hervir *36 Cajas de 20 u de tÃ© de sabores *36 Cajas de 20u de tÃ© de manzanilla * 36 Cajas de 20u de tÃ© de Jamaica *12 Cajas de 20u de tÃ© de pericÃ³n *18 Paquetes de 500u. servilletas desechables *75 Libras de azÃºcar *3 Libras de sal * 108 Rollos papel higiÃ©nico jumbo roll *6 Dispensadores de papel higiÃ©nico para 2 baterÃ­as de baÃ±o. Cada baterÃ­a de baÃ±os cuenta con tres servicios sanitarios, se necesita un dispensador instalado en cada servicio sanitario, en calidad de prÃ©stamo por el consumo del papel higiÃ©nico. * 36 Bolsas de 375 a 400m *l jabÃ³n lÃ­quido para manos *6 Dispensadores de jabÃ³n de mano. 3 unidades en cada lavamanos de cada baterÃ­a de baÃ±os, instalados en calidad de prÃ©stamo por el consumo del jabÃ³n de manos. *5 Paquete de 100 u de vasos transparentes desechables * 6 Dispensadores de jabÃ³n de manos para 2 baterÃ­as de baÃ±o. Cada baterÃ­a de baÃ±os cuenta con tres lavamanos, se necesita un dispensador instalado para cada lavamanos, en calidad de prÃ©stamo por el consumo del jabÃ³n de manos. *54 Paquetes de 3 unidades mayordomo * 12 Unidades de limpiadores (toalla) * 12 Unidades de secador para trastos (toalla) * 216 Rollos de 8 a 10 bolsas de basura extra-grandes * 180 Rollos de 8 a 10 bolsas de basura medianas * 24 Unidad de Ambiental, bote de 375 a 400ml * 6 Caja de 200 u. Sustituto de azÃºcar en sobre individual * 12 Frasco de 19 a 22 onzas de Cremora * 24 Frasco de 18 a 20 onzas de desinfectante en aerosol * 12 Frasco de 450 a 475 ml de gel Desinfectante de manos * 54 Rollos de papel toalla para mano de 305 mts. * 2 Dispensadores de papel toalla para manos para 2 baterÃ­as de baÃ±o. Cada baterÃ­a de baÃ±os con un dispensador instalado, en calidad de prÃ©stamo por el consumo del papel toalla."/>
    <d v="2017-11-30T00:00:00"/>
    <s v="VOID"/>
    <n v="0"/>
  </r>
  <r>
    <s v="No"/>
    <x v="11"/>
    <x v="1"/>
    <x v="6"/>
    <x v="0"/>
    <x v="249"/>
    <n v="11"/>
    <n v="11"/>
    <s v="Month"/>
    <x v="7"/>
    <d v="2017-05-01T00:00:00"/>
    <x v="0"/>
    <x v="2"/>
    <m/>
    <s v="No requisition"/>
    <s v="GTM07CEN"/>
    <s v=" Compra de combustible para vehÃ­culos del Proyecto. Los pagos se estiman realizar mensualmente."/>
    <d v="2017-12-01T00:00:00"/>
    <s v="Active"/>
    <n v="0"/>
  </r>
  <r>
    <s v="No"/>
    <x v="11"/>
    <x v="1"/>
    <x v="14"/>
    <x v="0"/>
    <x v="250"/>
    <n v="9"/>
    <n v="9"/>
    <s v="Month"/>
    <x v="5"/>
    <d v="2017-06-01T00:00:00"/>
    <x v="0"/>
    <x v="2"/>
    <m/>
    <s v="No requisition"/>
    <s v="GTM07CEN"/>
    <s v=" CampaÃ±a de comunicaciÃ³n para la etapa censal y post censal."/>
    <d v="2017-12-01T00:00:00"/>
    <s v="Active"/>
    <n v="0"/>
  </r>
  <r>
    <s v="Central African Republic"/>
    <x v="26"/>
    <x v="0"/>
    <x v="3"/>
    <x v="13"/>
    <x v="30"/>
    <n v="3"/>
    <n v="3"/>
    <s v="Kit"/>
    <x v="7"/>
    <d v="2017-09-01T00:00:00"/>
    <x v="0"/>
    <x v="0"/>
    <m/>
    <s v="No requisition"/>
    <s v="ZZT06"/>
    <s v=" PTA MHTTF"/>
    <d v="2017-11-30T00:00:00"/>
    <s v="Active"/>
    <n v="0"/>
  </r>
  <r>
    <s v="Central African Republic"/>
    <x v="26"/>
    <x v="0"/>
    <x v="3"/>
    <x v="13"/>
    <x v="31"/>
    <n v="5"/>
    <n v="5"/>
    <s v="Kit"/>
    <x v="7"/>
    <d v="2017-09-01T00:00:00"/>
    <x v="0"/>
    <x v="0"/>
    <m/>
    <s v="No requisition"/>
    <s v="ZZT06"/>
    <s v=" PTA MHTTF"/>
    <d v="2017-11-30T00:00:00"/>
    <s v="Active"/>
    <n v="0"/>
  </r>
  <r>
    <s v="Sudan"/>
    <x v="5"/>
    <x v="0"/>
    <x v="2"/>
    <x v="12"/>
    <x v="27"/>
    <n v="112500"/>
    <n v="112500"/>
    <s v="Pack 4"/>
    <x v="4"/>
    <d v="2017-12-01T00:00:00"/>
    <x v="0"/>
    <x v="1"/>
    <s v="MoH"/>
    <s v="No requisition"/>
    <m/>
    <m/>
    <d v="2017-12-04T00:00:00"/>
    <s v="Active"/>
    <n v="0"/>
  </r>
  <r>
    <s v="Sudan"/>
    <x v="5"/>
    <x v="0"/>
    <x v="2"/>
    <x v="3"/>
    <x v="215"/>
    <n v="9000"/>
    <n v="9000"/>
    <s v="Pack 10"/>
    <x v="4"/>
    <d v="2018-02-01T00:00:00"/>
    <x v="0"/>
    <x v="1"/>
    <s v="MoH"/>
    <s v="No requisition"/>
    <m/>
    <m/>
    <d v="2017-12-04T00:00:00"/>
    <s v="Active"/>
    <n v="0"/>
  </r>
  <r>
    <s v="Central African Republic"/>
    <x v="26"/>
    <x v="0"/>
    <x v="3"/>
    <x v="7"/>
    <x v="75"/>
    <n v="13"/>
    <n v="13"/>
    <s v="Kit"/>
    <x v="7"/>
    <d v="2017-08-01T00:00:00"/>
    <x v="0"/>
    <x v="0"/>
    <m/>
    <s v="No requisition"/>
    <s v="UOG28"/>
    <s v=" CERF"/>
    <d v="2017-11-30T00:00:00"/>
    <s v="Active"/>
    <n v="0"/>
  </r>
  <r>
    <s v="Sudan"/>
    <x v="5"/>
    <x v="0"/>
    <x v="2"/>
    <x v="12"/>
    <x v="29"/>
    <n v="210000"/>
    <n v="210000"/>
    <s v="Pack 10"/>
    <x v="4"/>
    <d v="2017-12-01T00:00:00"/>
    <x v="0"/>
    <x v="1"/>
    <s v="MoH"/>
    <s v="No requisition"/>
    <m/>
    <m/>
    <d v="2017-12-04T00:00:00"/>
    <s v="Active"/>
    <n v="0"/>
  </r>
  <r>
    <s v="Central African Republic"/>
    <x v="26"/>
    <x v="0"/>
    <x v="3"/>
    <x v="7"/>
    <x v="70"/>
    <n v="9"/>
    <n v="9"/>
    <s v="Kit"/>
    <x v="7"/>
    <d v="2017-08-01T00:00:00"/>
    <x v="0"/>
    <x v="0"/>
    <m/>
    <s v="No requisition"/>
    <s v="UOG28"/>
    <s v=" CERF"/>
    <d v="2017-11-30T00:00:00"/>
    <s v="Active"/>
    <n v="0"/>
  </r>
  <r>
    <s v="Central African Republic"/>
    <x v="26"/>
    <x v="0"/>
    <x v="3"/>
    <x v="7"/>
    <x v="43"/>
    <n v="12"/>
    <n v="12"/>
    <s v="Kit"/>
    <x v="7"/>
    <d v="2017-08-01T00:00:00"/>
    <x v="0"/>
    <x v="0"/>
    <m/>
    <s v="No requisition"/>
    <s v="UOG28"/>
    <s v=" CERF"/>
    <d v="2017-11-30T00:00:00"/>
    <s v="Active"/>
    <n v="0"/>
  </r>
  <r>
    <s v="Central African Republic"/>
    <x v="26"/>
    <x v="0"/>
    <x v="3"/>
    <x v="7"/>
    <x v="14"/>
    <n v="12"/>
    <n v="12"/>
    <s v="Kit"/>
    <x v="7"/>
    <d v="2017-08-01T00:00:00"/>
    <x v="0"/>
    <x v="0"/>
    <m/>
    <s v="No requisition"/>
    <s v="UOG28"/>
    <s v=" CERF"/>
    <d v="2017-11-30T00:00:00"/>
    <s v="Active"/>
    <n v="0"/>
  </r>
  <r>
    <s v="Central African Republic"/>
    <x v="26"/>
    <x v="0"/>
    <x v="3"/>
    <x v="7"/>
    <x v="50"/>
    <n v="40"/>
    <n v="40"/>
    <s v="Kit"/>
    <x v="7"/>
    <d v="2017-08-01T00:00:00"/>
    <x v="0"/>
    <x v="0"/>
    <m/>
    <s v="Requisition raised"/>
    <s v="UOG28"/>
    <s v=" Fonds CERF"/>
    <d v="2017-11-30T00:00:00"/>
    <s v="Active"/>
    <n v="0"/>
  </r>
  <r>
    <s v="Central African Republic"/>
    <x v="26"/>
    <x v="0"/>
    <x v="4"/>
    <x v="8"/>
    <x v="35"/>
    <n v="108093"/>
    <n v="108093"/>
    <s v="Vial"/>
    <x v="7"/>
    <d v="2017-09-01T00:00:00"/>
    <x v="0"/>
    <x v="1"/>
    <s v="MoH"/>
    <s v="No requisition"/>
    <s v="ZZT05"/>
    <s v=" PTA Supplies RCA 2018"/>
    <d v="2017-11-30T00:00:00"/>
    <s v="Active"/>
    <n v="0"/>
  </r>
  <r>
    <s v="Kenya"/>
    <x v="27"/>
    <x v="0"/>
    <x v="9"/>
    <x v="0"/>
    <x v="251"/>
    <n v="18"/>
    <n v="18"/>
    <s v="Each"/>
    <x v="0"/>
    <d v="2017-07-01T00:00:00"/>
    <x v="0"/>
    <x v="2"/>
    <m/>
    <s v="No requisition"/>
    <s v="KEN08KCO"/>
    <m/>
    <d v="2017-11-30T00:00:00"/>
    <s v="Active"/>
    <n v="0"/>
  </r>
  <r>
    <s v="Kenya"/>
    <x v="27"/>
    <x v="0"/>
    <x v="9"/>
    <x v="0"/>
    <x v="252"/>
    <n v="12"/>
    <n v="12"/>
    <s v="Each"/>
    <x v="0"/>
    <d v="2017-07-01T00:00:00"/>
    <x v="0"/>
    <x v="2"/>
    <m/>
    <s v="No requisition"/>
    <s v="KEN08KCO"/>
    <m/>
    <d v="2017-11-30T00:00:00"/>
    <s v="Active"/>
    <n v="0"/>
  </r>
  <r>
    <s v="Kenya"/>
    <x v="27"/>
    <x v="0"/>
    <x v="9"/>
    <x v="0"/>
    <x v="253"/>
    <n v="27"/>
    <n v="27"/>
    <s v="Each"/>
    <x v="0"/>
    <d v="2017-07-01T00:00:00"/>
    <x v="0"/>
    <x v="2"/>
    <m/>
    <s v="No requisition"/>
    <s v="KEN08KCO"/>
    <m/>
    <d v="2017-11-30T00:00:00"/>
    <s v="Active"/>
    <n v="0"/>
  </r>
  <r>
    <s v="Kenya"/>
    <x v="27"/>
    <x v="0"/>
    <x v="1"/>
    <x v="19"/>
    <x v="254"/>
    <n v="1500"/>
    <n v="1500"/>
    <s v="Each"/>
    <x v="6"/>
    <d v="2018-02-01T00:00:00"/>
    <x v="0"/>
    <x v="0"/>
    <m/>
    <s v="No requisition"/>
    <s v="ZZT05"/>
    <s v=" To be assembled into a kit (Speculum, vaginal, Cusco, 11.5 x 3.5 cm, Kidney, stainless steel, 500ml, Forceps, Vulselum Teale curved serrated 3X4 teeth, 23cm, MILTEX MATHIEU IUD Removal Forceps, 11-1/2&quot; (29.2 cm) shaft, serrated jaws 3.5 mm X 17 mm, Forceps, sponge-holding, Forester, 24 cm, straight, Sound, uterine, Martin, 32cm, Scissors, Deaver, 14cm, straight, sharp, Tray, instruments, stainless steel, 32x20x5cm, with cover)"/>
    <d v="2017-11-30T00:00:00"/>
    <s v="Active"/>
    <n v="0"/>
  </r>
  <r>
    <s v="Kenya"/>
    <x v="27"/>
    <x v="0"/>
    <x v="1"/>
    <x v="20"/>
    <x v="255"/>
    <n v="1500"/>
    <n v="1500"/>
    <s v="Each"/>
    <x v="6"/>
    <d v="2018-01-01T00:00:00"/>
    <x v="0"/>
    <x v="0"/>
    <m/>
    <s v="No requisition"/>
    <s v="ZZT05"/>
    <s v=" To be assembled into a kit (Speculum, vaginal, Cusco, 11.5 x 3.5 cm, Kidney, stainless steel, 500ml, Forceps, Vulselum Teale curved serrated 3X4 teeth, 23cm, MILTEX MATHIEU IUD Removal Forceps, 11-1/2&quot; (29.2 cm) shaft, serrated jaws 3.5 mm X 17 mm, Forceps, sponge-holding, Forester, 24 cm, straight, Sound, uterine, Martin, 32cm, Scissors, Deaver, 14cm, straight, sharp, Tray, instruments, stainless steel, 32x20x5cm, with cover)"/>
    <d v="2017-11-30T00:00:00"/>
    <s v="Active"/>
    <n v="0"/>
  </r>
  <r>
    <s v="Kenya"/>
    <x v="27"/>
    <x v="0"/>
    <x v="1"/>
    <x v="20"/>
    <x v="256"/>
    <n v="1500"/>
    <n v="1500"/>
    <s v="Each"/>
    <x v="6"/>
    <d v="2018-01-01T00:00:00"/>
    <x v="0"/>
    <x v="0"/>
    <m/>
    <s v="No requisition"/>
    <s v="ZZT05"/>
    <s v=" To be assembled into a kit (Speculum, vaginal, Cusco, 11.5 x 3.5 cm, Kidney, stainless steel, 500ml, Forceps, Vulselum Teale curved serrated 3X4 teeth, 23cm, MILTEX MATHIEU IUD Removal Forceps, 11-1/2&quot; (29.2 cm) shaft, serrated jaws 3.5 mm X 17 mm, Forceps, sponge-holding, Forester, 24 cm, straight, Sound, uterine, Martin, 32cm, Scissors, Deaver, 14cm, straight, sharp, Tray, instruments, stainless steel, 32x20x5cm, with cover)"/>
    <d v="2017-11-30T00:00:00"/>
    <s v="Active"/>
    <n v="0"/>
  </r>
  <r>
    <s v="Kenya"/>
    <x v="27"/>
    <x v="0"/>
    <x v="1"/>
    <x v="20"/>
    <x v="257"/>
    <n v="1500"/>
    <n v="1500"/>
    <s v="Each"/>
    <x v="6"/>
    <d v="2018-01-01T00:00:00"/>
    <x v="0"/>
    <x v="0"/>
    <m/>
    <s v="No requisition"/>
    <s v="ZZT05"/>
    <s v=" To be assembled into a kit (Speculum, vaginal, Cusco, 11.5 x 3.5 cm, Kidney, stainless steel, 500ml, Forceps, Vulselum Teale curved serrated 3X4 teeth, 23cm, MILTEX MATHIEU IUD Removal Forceps, 11-1/2&quot; (29.2 cm) shaft, serrated jaws 3.5 mm X 17 mm, Forceps, sponge-holding, Forester, 24 cm, straight, Sound, uterine, Martin, 32cm, Scissors, Deaver, 14cm, straight, sharp, Tray, instruments, stainless steel, 32x20x5cm, with cover)"/>
    <d v="2017-11-30T00:00:00"/>
    <s v="Active"/>
    <n v="0"/>
  </r>
  <r>
    <s v="Kenya"/>
    <x v="27"/>
    <x v="0"/>
    <x v="1"/>
    <x v="20"/>
    <x v="258"/>
    <n v="1500"/>
    <n v="1500"/>
    <s v="Each"/>
    <x v="6"/>
    <d v="2018-01-01T00:00:00"/>
    <x v="0"/>
    <x v="0"/>
    <m/>
    <s v="No requisition"/>
    <s v="ZZT05"/>
    <s v=" To be assembled into a kit (Speculum, vaginal, Cusco, 11.5 x 3.5 cm, Kidney, stainless steel, 500ml, Forceps, Vulselum Teale curved serrated 3X4 teeth, 23cm, MILTEX MATHIEU IUD Removal Forceps, 11-1/2&quot; (29.2 cm) shaft, serrated jaws 3.5 mm X 17 mm, Forceps, sponge-holding, Forester, 24 cm, straight, Sound, uterine, Martin, 32cm, Scissors, Deaver, 14cm, straight, sharp, Tray, instruments, stainless steel, 32x20x5cm, with cover)"/>
    <d v="2017-11-30T00:00:00"/>
    <s v="Active"/>
    <n v="0"/>
  </r>
  <r>
    <s v="Central African Republic"/>
    <x v="26"/>
    <x v="0"/>
    <x v="4"/>
    <x v="8"/>
    <x v="15"/>
    <n v="55318"/>
    <n v="55318"/>
    <s v="Pack 100"/>
    <x v="7"/>
    <d v="2017-09-01T00:00:00"/>
    <x v="0"/>
    <x v="1"/>
    <s v="MoH"/>
    <s v="No requisition"/>
    <s v="ZZT05"/>
    <s v=" PTA Supplies RCA 2018"/>
    <d v="2017-11-30T00:00:00"/>
    <s v="Active"/>
    <n v="0"/>
  </r>
  <r>
    <s v="Kenya"/>
    <x v="27"/>
    <x v="0"/>
    <x v="1"/>
    <x v="19"/>
    <x v="210"/>
    <n v="1500"/>
    <n v="1500"/>
    <s v="Each"/>
    <x v="6"/>
    <d v="2018-02-01T00:00:00"/>
    <x v="0"/>
    <x v="0"/>
    <m/>
    <s v="No requisition"/>
    <s v="ZZT05"/>
    <s v=" To be assembled into a kit (Speculum, vaginal, Cusco, 11.5 x 3.5 cm, Kidney, stainless steel, 500ml, Forceps, Vulselum Teale curved serrated 3X4 teeth, 23cm, MILTEX MATHIEU IUD Removal Forceps, 11-1/2&quot; (29.2 cm) shaft, serrated jaws 3.5 mm X 17 mm, Forceps, sponge-holding, Forester, 24 cm, straight, Sound, uterine, Martin, 32cm, Scissors, Deaver, 14cm, straight, sharp, Tray, instruments, stainless steel, 32x20x5cm, with cover)"/>
    <d v="2017-11-30T00:00:00"/>
    <s v="Active"/>
    <n v="0"/>
  </r>
  <r>
    <s v="Kenya"/>
    <x v="27"/>
    <x v="0"/>
    <x v="1"/>
    <x v="20"/>
    <x v="188"/>
    <n v="1500"/>
    <n v="1500"/>
    <s v="Each"/>
    <x v="6"/>
    <d v="2018-01-01T00:00:00"/>
    <x v="0"/>
    <x v="0"/>
    <m/>
    <s v="No requisition"/>
    <s v="ZZT05"/>
    <s v=" To be assembled into a kit (Speculum, vaginal, Cusco, 11.5 x 3.5 cm, Kidney, stainless steel, 500ml, Forceps, Vulselum Teale curved serrated 3X4 teeth, 23cm, MILTEX MATHIEU IUD Removal Forceps, 11-1/2&quot; (29.2 cm) shaft, serrated jaws 3.5 mm X 17 mm, Forceps, sponge-holding, Forester, 24 cm, straight, Sound, uterine, Martin, 32cm, Scissors, Deaver, 14cm, straight, sharp, Tray, instruments, stainless steel, 32x20x5cm, with cover)"/>
    <d v="2017-11-30T00:00:00"/>
    <s v="Active"/>
    <n v="0"/>
  </r>
  <r>
    <s v="Central African Republic"/>
    <x v="26"/>
    <x v="0"/>
    <x v="4"/>
    <x v="9"/>
    <x v="16"/>
    <n v="4769"/>
    <n v="4769"/>
    <s v="Set"/>
    <x v="7"/>
    <d v="2017-09-01T00:00:00"/>
    <x v="0"/>
    <x v="1"/>
    <s v="MoH"/>
    <s v="No requisition"/>
    <m/>
    <s v=" PTA Supplies RCA 2018"/>
    <d v="2017-11-30T00:00:00"/>
    <s v="Active"/>
    <n v="0"/>
  </r>
  <r>
    <s v="Kenya"/>
    <x v="27"/>
    <x v="0"/>
    <x v="1"/>
    <x v="10"/>
    <x v="259"/>
    <n v="150"/>
    <n v="150"/>
    <s v="Each"/>
    <x v="6"/>
    <d v="2018-03-01T00:00:00"/>
    <x v="0"/>
    <x v="0"/>
    <m/>
    <s v="No requisition"/>
    <s v="ZZT05"/>
    <m/>
    <d v="2017-11-30T00:00:00"/>
    <s v="Active"/>
    <n v="0"/>
  </r>
  <r>
    <s v="Kenya"/>
    <x v="27"/>
    <x v="0"/>
    <x v="1"/>
    <x v="20"/>
    <x v="260"/>
    <n v="2000"/>
    <n v="2000"/>
    <s v="Each"/>
    <x v="6"/>
    <d v="2018-01-01T00:00:00"/>
    <x v="0"/>
    <x v="0"/>
    <m/>
    <s v="No requisition"/>
    <s v="ZZT05"/>
    <s v=" To be assembled into 1 kit (Forceps, artery, Halsted-Mosquito, 12.5cm, curved,Gallipot, stainless steel, 60mls, Scapel/Blade holder No. 4, modified vasectomy forceps blunt)"/>
    <d v="2017-11-30T00:00:00"/>
    <s v="Active"/>
    <n v="0"/>
  </r>
  <r>
    <s v="Central African Republic"/>
    <x v="26"/>
    <x v="0"/>
    <x v="4"/>
    <x v="25"/>
    <x v="66"/>
    <n v="4769"/>
    <n v="4769"/>
    <s v="Piece"/>
    <x v="7"/>
    <d v="2017-09-01T00:00:00"/>
    <x v="0"/>
    <x v="1"/>
    <s v="MoH"/>
    <s v="No requisition"/>
    <s v="ZZT05"/>
    <s v=" PTA Supplies RCA 2018"/>
    <d v="2017-11-30T00:00:00"/>
    <s v="Active"/>
    <n v="0"/>
  </r>
  <r>
    <s v="Kenya"/>
    <x v="27"/>
    <x v="0"/>
    <x v="1"/>
    <x v="19"/>
    <x v="261"/>
    <n v="2000"/>
    <n v="2000"/>
    <s v="Each"/>
    <x v="6"/>
    <d v="2018-02-01T00:00:00"/>
    <x v="0"/>
    <x v="0"/>
    <m/>
    <s v="No requisition"/>
    <s v="ZZT05"/>
    <s v=" To be assembled into 1 kit (Forceps, artery, Halsted-Mosquito, 12.5cm, curved,Gallipot, stainless steel, 60mls, Scapel/Blade holder No. 4, modified vasectomy forceps blunt)"/>
    <d v="2017-11-30T00:00:00"/>
    <s v="Active"/>
    <n v="0"/>
  </r>
  <r>
    <s v="Central African Republic"/>
    <x v="26"/>
    <x v="0"/>
    <x v="4"/>
    <x v="16"/>
    <x v="62"/>
    <n v="31792"/>
    <n v="31792"/>
    <s v="Pack of 1"/>
    <x v="7"/>
    <d v="2017-09-01T00:00:00"/>
    <x v="0"/>
    <x v="1"/>
    <s v="MoH"/>
    <s v="No requisition"/>
    <s v="ZZT05"/>
    <s v=" PTA Supplies RCA 2018"/>
    <d v="2017-11-30T00:00:00"/>
    <s v="Active"/>
    <n v="0"/>
  </r>
  <r>
    <s v="Kenya"/>
    <x v="27"/>
    <x v="0"/>
    <x v="1"/>
    <x v="20"/>
    <x v="262"/>
    <n v="2000"/>
    <n v="2000"/>
    <s v="Each"/>
    <x v="6"/>
    <d v="2018-01-01T00:00:00"/>
    <x v="0"/>
    <x v="0"/>
    <m/>
    <s v="No requisition"/>
    <s v="ZZT05"/>
    <s v=" To be assembled into 1 kit (Forceps, artery, Halsted-Mosquito, 12.5cm, curved,Gallipot, stainless steel, 60mls, Scapel/Blade holder No. 4, modified vasectomy forceps blunt)"/>
    <d v="2017-11-30T00:00:00"/>
    <s v="Active"/>
    <n v="0"/>
  </r>
  <r>
    <s v="Central African Republic"/>
    <x v="26"/>
    <x v="0"/>
    <x v="4"/>
    <x v="18"/>
    <x v="52"/>
    <n v="858387"/>
    <n v="858387"/>
    <s v="Pack 3"/>
    <x v="7"/>
    <d v="2017-09-01T00:00:00"/>
    <x v="0"/>
    <x v="1"/>
    <s v="MoH"/>
    <s v="No requisition"/>
    <m/>
    <s v=" Le plan de travail 2018 Supplies prÃ©voit l'achat par le siÃ¨ge des contraceptives pour le programme UNFPA en RCA d'un montant de $XXXXX USD"/>
    <d v="2017-11-30T00:00:00"/>
    <s v="Active"/>
    <n v="0"/>
  </r>
  <r>
    <s v="Kenya"/>
    <x v="27"/>
    <x v="0"/>
    <x v="1"/>
    <x v="10"/>
    <x v="20"/>
    <n v="15"/>
    <n v="15"/>
    <s v="Each"/>
    <x v="6"/>
    <d v="2018-03-01T00:00:00"/>
    <x v="0"/>
    <x v="0"/>
    <m/>
    <s v="No requisition"/>
    <s v="ZZT06KEN"/>
    <m/>
    <d v="2017-11-30T00:00:00"/>
    <s v="Active"/>
    <n v="0"/>
  </r>
  <r>
    <s v="Chad"/>
    <x v="23"/>
    <x v="0"/>
    <x v="0"/>
    <x v="0"/>
    <x v="263"/>
    <n v="3"/>
    <n v="0"/>
    <s v="Each"/>
    <x v="0"/>
    <d v="2017-07-01T00:00:00"/>
    <x v="2"/>
    <x v="3"/>
    <m/>
    <s v="No requisition"/>
    <s v="TCD07302"/>
    <m/>
    <d v="2017-11-30T00:00:00"/>
    <s v="Active"/>
    <n v="0"/>
  </r>
  <r>
    <s v="Chad"/>
    <x v="23"/>
    <x v="0"/>
    <x v="1"/>
    <x v="5"/>
    <x v="264"/>
    <n v="2"/>
    <n v="0"/>
    <s v="Each"/>
    <x v="1"/>
    <d v="2018-03-01T00:00:00"/>
    <x v="2"/>
    <x v="0"/>
    <m/>
    <s v="No requisition"/>
    <s v="TCD07302"/>
    <m/>
    <d v="2017-11-30T00:00:00"/>
    <s v="Active"/>
    <n v="0"/>
  </r>
  <r>
    <s v="Chad"/>
    <x v="23"/>
    <x v="0"/>
    <x v="0"/>
    <x v="0"/>
    <x v="265"/>
    <n v="20"/>
    <n v="0"/>
    <s v="Each"/>
    <x v="1"/>
    <d v="2017-08-01T00:00:00"/>
    <x v="2"/>
    <x v="0"/>
    <m/>
    <s v="No requisition"/>
    <s v="TCD07302"/>
    <m/>
    <d v="2017-11-30T00:00:00"/>
    <s v="Active"/>
    <n v="0"/>
  </r>
  <r>
    <s v="Chad"/>
    <x v="23"/>
    <x v="0"/>
    <x v="0"/>
    <x v="0"/>
    <x v="266"/>
    <n v="8"/>
    <n v="0"/>
    <s v="Each"/>
    <x v="1"/>
    <d v="2017-08-01T00:00:00"/>
    <x v="2"/>
    <x v="0"/>
    <m/>
    <s v="No requisition"/>
    <s v="TCD07302"/>
    <m/>
    <d v="2017-11-30T00:00:00"/>
    <s v="Active"/>
    <n v="0"/>
  </r>
  <r>
    <s v="Chad"/>
    <x v="23"/>
    <x v="0"/>
    <x v="0"/>
    <x v="0"/>
    <x v="267"/>
    <n v="10"/>
    <n v="0"/>
    <s v="Each"/>
    <x v="1"/>
    <d v="2017-08-01T00:00:00"/>
    <x v="2"/>
    <x v="0"/>
    <m/>
    <s v="No requisition"/>
    <s v="TCD07302"/>
    <m/>
    <d v="2017-11-30T00:00:00"/>
    <s v="Active"/>
    <n v="0"/>
  </r>
  <r>
    <s v="Chad"/>
    <x v="23"/>
    <x v="0"/>
    <x v="0"/>
    <x v="0"/>
    <x v="268"/>
    <n v="15"/>
    <n v="0"/>
    <s v="Each"/>
    <x v="1"/>
    <d v="2017-08-01T00:00:00"/>
    <x v="2"/>
    <x v="0"/>
    <m/>
    <s v="No requisition"/>
    <s v="TCD07302"/>
    <m/>
    <d v="2017-11-30T00:00:00"/>
    <s v="Active"/>
    <n v="0"/>
  </r>
  <r>
    <s v="Congo"/>
    <x v="19"/>
    <x v="0"/>
    <x v="3"/>
    <x v="13"/>
    <x v="200"/>
    <n v="100"/>
    <n v="100"/>
    <s v="Each"/>
    <x v="0"/>
    <d v="2017-11-01T00:00:00"/>
    <x v="0"/>
    <x v="1"/>
    <s v="MoH"/>
    <s v="No requisition"/>
    <m/>
    <m/>
    <d v="2017-11-30T00:00:00"/>
    <s v="Active"/>
    <n v="0"/>
  </r>
  <r>
    <s v="Congo"/>
    <x v="19"/>
    <x v="0"/>
    <x v="3"/>
    <x v="13"/>
    <x v="269"/>
    <n v="200"/>
    <n v="200"/>
    <s v="Each"/>
    <x v="0"/>
    <d v="2017-11-01T00:00:00"/>
    <x v="0"/>
    <x v="1"/>
    <s v="MoH"/>
    <s v="No requisition"/>
    <m/>
    <m/>
    <d v="2017-11-30T00:00:00"/>
    <s v="Active"/>
    <n v="0"/>
  </r>
  <r>
    <s v="Congo"/>
    <x v="19"/>
    <x v="0"/>
    <x v="3"/>
    <x v="7"/>
    <x v="42"/>
    <n v="100"/>
    <n v="100"/>
    <s v="Kit"/>
    <x v="0"/>
    <d v="2017-10-01T00:00:00"/>
    <x v="0"/>
    <x v="1"/>
    <s v="MoH"/>
    <s v="No requisition"/>
    <m/>
    <m/>
    <d v="2017-11-30T00:00:00"/>
    <s v="Active"/>
    <n v="0"/>
  </r>
  <r>
    <s v="Congo"/>
    <x v="19"/>
    <x v="0"/>
    <x v="3"/>
    <x v="13"/>
    <x v="186"/>
    <n v="100"/>
    <n v="100"/>
    <s v="Kit"/>
    <x v="0"/>
    <d v="2017-11-01T00:00:00"/>
    <x v="0"/>
    <x v="1"/>
    <s v="MoH"/>
    <s v="No requisition"/>
    <m/>
    <m/>
    <d v="2017-11-30T00:00:00"/>
    <s v="Active"/>
    <n v="0"/>
  </r>
  <r>
    <s v="Congo"/>
    <x v="19"/>
    <x v="0"/>
    <x v="2"/>
    <x v="3"/>
    <x v="28"/>
    <n v="6000"/>
    <n v="6000"/>
    <s v="Pack 10"/>
    <x v="1"/>
    <d v="2018-01-01T00:00:00"/>
    <x v="0"/>
    <x v="1"/>
    <s v="MoH"/>
    <s v="No requisition"/>
    <m/>
    <m/>
    <d v="2017-12-01T00:00:00"/>
    <s v="Active"/>
    <n v="0"/>
  </r>
  <r>
    <s v="Congo"/>
    <x v="19"/>
    <x v="0"/>
    <x v="2"/>
    <x v="12"/>
    <x v="29"/>
    <n v="40000"/>
    <n v="40000"/>
    <s v="Pack 10"/>
    <x v="1"/>
    <d v="2017-11-01T00:00:00"/>
    <x v="0"/>
    <x v="1"/>
    <s v="MoH"/>
    <s v="No requisition"/>
    <m/>
    <m/>
    <d v="2017-12-01T00:00:00"/>
    <s v="Active"/>
    <n v="0"/>
  </r>
  <r>
    <s v="Congo"/>
    <x v="19"/>
    <x v="0"/>
    <x v="4"/>
    <x v="17"/>
    <x v="45"/>
    <n v="3333"/>
    <n v="3333"/>
    <s v="Pack 3"/>
    <x v="0"/>
    <d v="2017-11-01T00:00:00"/>
    <x v="0"/>
    <x v="1"/>
    <s v="MoH"/>
    <s v="No requisition"/>
    <m/>
    <m/>
    <d v="2017-11-30T00:00:00"/>
    <s v="Active"/>
    <n v="0"/>
  </r>
  <r>
    <s v="Congo"/>
    <x v="19"/>
    <x v="0"/>
    <x v="4"/>
    <x v="17"/>
    <x v="270"/>
    <n v="667"/>
    <n v="667"/>
    <s v="Pack 3"/>
    <x v="0"/>
    <d v="2017-11-01T00:00:00"/>
    <x v="0"/>
    <x v="1"/>
    <s v="MoH"/>
    <s v="No requisition"/>
    <m/>
    <m/>
    <d v="2017-11-30T00:00:00"/>
    <s v="Active"/>
    <n v="0"/>
  </r>
  <r>
    <s v="Congo"/>
    <x v="19"/>
    <x v="0"/>
    <x v="4"/>
    <x v="8"/>
    <x v="271"/>
    <n v="5000"/>
    <n v="5000"/>
    <s v="Ampoule"/>
    <x v="0"/>
    <d v="2017-11-01T00:00:00"/>
    <x v="0"/>
    <x v="1"/>
    <s v="MoH"/>
    <s v="No requisition"/>
    <m/>
    <m/>
    <d v="2017-11-30T00:00:00"/>
    <s v="Active"/>
    <n v="0"/>
  </r>
  <r>
    <s v="Congo"/>
    <x v="19"/>
    <x v="0"/>
    <x v="4"/>
    <x v="8"/>
    <x v="61"/>
    <n v="32000"/>
    <n v="32000"/>
    <s v="Each"/>
    <x v="0"/>
    <d v="2017-11-01T00:00:00"/>
    <x v="0"/>
    <x v="1"/>
    <s v="MoH"/>
    <s v="No requisition"/>
    <m/>
    <m/>
    <d v="2017-12-01T00:00:00"/>
    <s v="Active"/>
    <n v="0"/>
  </r>
  <r>
    <s v="Mozambique"/>
    <x v="22"/>
    <x v="0"/>
    <x v="1"/>
    <x v="6"/>
    <x v="272"/>
    <n v="2000"/>
    <n v="2000"/>
    <s v="Pack 50"/>
    <x v="5"/>
    <d v="2017-10-01T00:00:00"/>
    <x v="0"/>
    <x v="0"/>
    <m/>
    <s v="No requisition"/>
    <s v="SRH KIMCHI"/>
    <m/>
    <d v="2017-11-30T00:00:00"/>
    <s v="Active"/>
    <n v="0"/>
  </r>
  <r>
    <s v="Mozambique"/>
    <x v="22"/>
    <x v="0"/>
    <x v="1"/>
    <x v="6"/>
    <x v="10"/>
    <n v="2200"/>
    <n v="2200"/>
    <s v="Pack 50"/>
    <x v="5"/>
    <d v="2017-10-01T00:00:00"/>
    <x v="0"/>
    <x v="0"/>
    <m/>
    <s v="No requisition"/>
    <s v="SRH - KIMCHI"/>
    <m/>
    <d v="2017-11-30T00:00:00"/>
    <s v="Active"/>
    <n v="0"/>
  </r>
  <r>
    <s v="Zimbabwe"/>
    <x v="28"/>
    <x v="0"/>
    <x v="2"/>
    <x v="12"/>
    <x v="29"/>
    <n v="22651"/>
    <n v="11325.5"/>
    <s v="Pack 10"/>
    <x v="3"/>
    <d v="2018-07-01T00:00:00"/>
    <x v="1"/>
    <x v="1"/>
    <s v="MoH"/>
    <s v="No requisition"/>
    <s v="ZZT05"/>
    <m/>
    <d v="2017-11-30T00:00:00"/>
    <s v="Active"/>
    <n v="0"/>
  </r>
  <r>
    <s v="Zimbabwe"/>
    <x v="28"/>
    <x v="0"/>
    <x v="2"/>
    <x v="12"/>
    <x v="29"/>
    <n v="26221"/>
    <n v="13110.5"/>
    <s v="Pack 10"/>
    <x v="7"/>
    <d v="2017-08-01T00:00:00"/>
    <x v="1"/>
    <x v="1"/>
    <s v="MoH"/>
    <s v="No requisition"/>
    <s v="ZZT05"/>
    <m/>
    <d v="2017-11-30T00:00:00"/>
    <s v="Active"/>
    <n v="0"/>
  </r>
  <r>
    <s v="Congo"/>
    <x v="19"/>
    <x v="0"/>
    <x v="4"/>
    <x v="18"/>
    <x v="76"/>
    <n v="1333"/>
    <n v="1333"/>
    <s v="Pack of 1"/>
    <x v="0"/>
    <d v="2017-11-01T00:00:00"/>
    <x v="0"/>
    <x v="1"/>
    <s v="MoH"/>
    <s v="No requisition"/>
    <m/>
    <m/>
    <d v="2017-11-30T00:00:00"/>
    <s v="Active"/>
    <n v="0"/>
  </r>
  <r>
    <s v="Mozambique"/>
    <x v="22"/>
    <x v="0"/>
    <x v="8"/>
    <x v="0"/>
    <x v="273"/>
    <n v="2"/>
    <n v="2"/>
    <s v="Each"/>
    <x v="2"/>
    <d v="2017-10-01T00:00:00"/>
    <x v="0"/>
    <x v="2"/>
    <m/>
    <s v="No requisition"/>
    <s v="SRH - FPA90"/>
    <s v=" 1 DPS ZambÃ©zia, 1 DPS Niassa"/>
    <d v="2017-11-30T00:00:00"/>
    <s v="Active"/>
    <n v="0"/>
  </r>
  <r>
    <s v="Mozambique"/>
    <x v="22"/>
    <x v="0"/>
    <x v="8"/>
    <x v="0"/>
    <x v="273"/>
    <n v="10"/>
    <n v="10"/>
    <s v="Each"/>
    <x v="2"/>
    <d v="2017-10-01T00:00:00"/>
    <x v="0"/>
    <x v="2"/>
    <m/>
    <s v="No requisition"/>
    <s v="SRH - Dutch funded"/>
    <s v=" 3 for Staff in Tete, 1 UNFPA Maputo, 2 DPS Tete, 2 Amodefa, 2 CoalizÃ£o"/>
    <d v="2017-11-30T00:00:00"/>
    <s v="Active"/>
    <n v="0"/>
  </r>
  <r>
    <s v="Mozambique"/>
    <x v="22"/>
    <x v="0"/>
    <x v="0"/>
    <x v="0"/>
    <x v="274"/>
    <n v="19"/>
    <n v="19"/>
    <s v="Each"/>
    <x v="2"/>
    <d v="2017-10-01T00:00:00"/>
    <x v="0"/>
    <x v="2"/>
    <m/>
    <s v="No requisition"/>
    <s v="SRH - DFID"/>
    <s v=" For MoH (MISAU)"/>
    <d v="2017-12-01T00:00:00"/>
    <s v="Active"/>
    <n v="0"/>
  </r>
  <r>
    <s v="Mozambique"/>
    <x v="22"/>
    <x v="0"/>
    <x v="0"/>
    <x v="0"/>
    <x v="274"/>
    <n v="6"/>
    <n v="6"/>
    <s v="Each"/>
    <x v="2"/>
    <d v="2017-10-01T00:00:00"/>
    <x v="0"/>
    <x v="2"/>
    <m/>
    <s v="No requisition"/>
    <s v="SRH Dutch Funded"/>
    <s v=" Three (3) Ambulances for AMODEFA, Three (3) for DKT"/>
    <d v="2017-12-01T00:00:00"/>
    <s v="Active"/>
    <n v="0"/>
  </r>
  <r>
    <s v="Chad"/>
    <x v="23"/>
    <x v="0"/>
    <x v="1"/>
    <x v="20"/>
    <x v="188"/>
    <n v="200"/>
    <n v="0"/>
    <s v="Each"/>
    <x v="1"/>
    <d v="2017-10-01T00:00:00"/>
    <x v="2"/>
    <x v="0"/>
    <m/>
    <s v="No requisition"/>
    <s v="TCD07302"/>
    <m/>
    <d v="2017-11-30T00:00:00"/>
    <s v="Active"/>
    <n v="0"/>
  </r>
  <r>
    <s v="Chad"/>
    <x v="23"/>
    <x v="0"/>
    <x v="1"/>
    <x v="20"/>
    <x v="187"/>
    <n v="200"/>
    <n v="0"/>
    <s v="Each"/>
    <x v="1"/>
    <d v="2017-10-01T00:00:00"/>
    <x v="2"/>
    <x v="0"/>
    <m/>
    <s v="No requisition"/>
    <m/>
    <m/>
    <d v="2017-11-30T00:00:00"/>
    <s v="Active"/>
    <n v="0"/>
  </r>
  <r>
    <s v="Chad"/>
    <x v="23"/>
    <x v="0"/>
    <x v="1"/>
    <x v="20"/>
    <x v="167"/>
    <n v="200"/>
    <n v="0"/>
    <s v="Each"/>
    <x v="1"/>
    <d v="2017-10-01T00:00:00"/>
    <x v="2"/>
    <x v="0"/>
    <m/>
    <s v="No requisition"/>
    <s v="TCD07302"/>
    <m/>
    <d v="2017-11-30T00:00:00"/>
    <s v="Active"/>
    <n v="0"/>
  </r>
  <r>
    <s v="Mozambique"/>
    <x v="22"/>
    <x v="0"/>
    <x v="0"/>
    <x v="0"/>
    <x v="275"/>
    <n v="2"/>
    <n v="0"/>
    <s v="Each"/>
    <x v="2"/>
    <d v="2017-10-01T00:00:00"/>
    <x v="2"/>
    <x v="2"/>
    <m/>
    <s v="No requisition"/>
    <s v="SRH - Dutch funded"/>
    <s v=" One Vehicle for Tete, one for IP CoalizÃ£o"/>
    <d v="2017-12-01T00:00:00"/>
    <s v="Active"/>
    <n v="0"/>
  </r>
  <r>
    <s v="Chad"/>
    <x v="23"/>
    <x v="0"/>
    <x v="1"/>
    <x v="1"/>
    <x v="2"/>
    <n v="4"/>
    <n v="0"/>
    <s v="Each"/>
    <x v="1"/>
    <d v="2018-03-01T00:00:00"/>
    <x v="2"/>
    <x v="0"/>
    <m/>
    <s v="No requisition"/>
    <s v="TCD07302"/>
    <m/>
    <d v="2017-11-30T00:00:00"/>
    <s v="Active"/>
    <n v="0"/>
  </r>
  <r>
    <s v="Chad"/>
    <x v="23"/>
    <x v="0"/>
    <x v="1"/>
    <x v="5"/>
    <x v="11"/>
    <n v="50"/>
    <n v="0"/>
    <s v="Each"/>
    <x v="1"/>
    <d v="2018-03-01T00:00:00"/>
    <x v="2"/>
    <x v="0"/>
    <m/>
    <s v="No requisition"/>
    <s v="TCD07302"/>
    <m/>
    <d v="2017-11-30T00:00:00"/>
    <s v="Active"/>
    <n v="0"/>
  </r>
  <r>
    <s v="Chad"/>
    <x v="23"/>
    <x v="0"/>
    <x v="1"/>
    <x v="14"/>
    <x v="33"/>
    <n v="10"/>
    <n v="0"/>
    <s v="Each"/>
    <x v="1"/>
    <d v="2018-03-01T00:00:00"/>
    <x v="2"/>
    <x v="0"/>
    <m/>
    <s v="No requisition"/>
    <s v="TCD07302"/>
    <m/>
    <d v="2017-11-30T00:00:00"/>
    <s v="Active"/>
    <n v="0"/>
  </r>
  <r>
    <s v="Chad"/>
    <x v="23"/>
    <x v="0"/>
    <x v="1"/>
    <x v="1"/>
    <x v="203"/>
    <n v="50"/>
    <n v="0"/>
    <s v="Each"/>
    <x v="1"/>
    <d v="2018-03-01T00:00:00"/>
    <x v="2"/>
    <x v="0"/>
    <m/>
    <s v="No requisition"/>
    <s v="TCD07302"/>
    <m/>
    <d v="2017-11-30T00:00:00"/>
    <s v="Active"/>
    <n v="0"/>
  </r>
  <r>
    <s v="Mozambique"/>
    <x v="22"/>
    <x v="0"/>
    <x v="0"/>
    <x v="0"/>
    <x v="276"/>
    <n v="4"/>
    <n v="2"/>
    <s v="Each"/>
    <x v="5"/>
    <d v="2017-06-01T00:00:00"/>
    <x v="1"/>
    <x v="0"/>
    <m/>
    <s v="No requisition"/>
    <s v="CO Mozambique"/>
    <s v=" 4 Tents (size to be confirmed)"/>
    <d v="2017-11-30T00:00:00"/>
    <s v="Active"/>
    <n v="0"/>
  </r>
  <r>
    <s v="Chad"/>
    <x v="23"/>
    <x v="0"/>
    <x v="1"/>
    <x v="1"/>
    <x v="277"/>
    <n v="50"/>
    <n v="0"/>
    <s v="Each"/>
    <x v="1"/>
    <d v="2018-03-01T00:00:00"/>
    <x v="2"/>
    <x v="0"/>
    <m/>
    <s v="No requisition"/>
    <s v="TCD07302"/>
    <m/>
    <d v="2017-11-30T00:00:00"/>
    <s v="Active"/>
    <n v="0"/>
  </r>
  <r>
    <s v="Chad"/>
    <x v="23"/>
    <x v="0"/>
    <x v="1"/>
    <x v="1"/>
    <x v="278"/>
    <n v="50"/>
    <n v="0"/>
    <s v="Each"/>
    <x v="1"/>
    <d v="2018-03-01T00:00:00"/>
    <x v="2"/>
    <x v="0"/>
    <m/>
    <s v="No requisition"/>
    <s v="TCD07302"/>
    <m/>
    <d v="2017-11-30T00:00:00"/>
    <s v="Active"/>
    <n v="0"/>
  </r>
  <r>
    <s v="Chad"/>
    <x v="23"/>
    <x v="0"/>
    <x v="1"/>
    <x v="1"/>
    <x v="208"/>
    <n v="30"/>
    <n v="0"/>
    <s v="Each"/>
    <x v="1"/>
    <d v="2018-03-01T00:00:00"/>
    <x v="2"/>
    <x v="0"/>
    <m/>
    <s v="No requisition"/>
    <s v="TCD07302"/>
    <m/>
    <d v="2017-11-30T00:00:00"/>
    <s v="Active"/>
    <n v="0"/>
  </r>
  <r>
    <s v="Chad"/>
    <x v="23"/>
    <x v="0"/>
    <x v="1"/>
    <x v="1"/>
    <x v="7"/>
    <n v="50"/>
    <n v="0"/>
    <s v="Each"/>
    <x v="1"/>
    <d v="2018-03-01T00:00:00"/>
    <x v="2"/>
    <x v="0"/>
    <m/>
    <s v="No requisition"/>
    <s v="TCD07302"/>
    <m/>
    <d v="2017-11-30T00:00:00"/>
    <s v="Active"/>
    <n v="0"/>
  </r>
  <r>
    <s v="Chad"/>
    <x v="23"/>
    <x v="0"/>
    <x v="1"/>
    <x v="1"/>
    <x v="6"/>
    <n v="50"/>
    <n v="0"/>
    <s v="Each"/>
    <x v="1"/>
    <d v="2018-03-01T00:00:00"/>
    <x v="2"/>
    <x v="0"/>
    <m/>
    <s v="No requisition"/>
    <s v="TCD07302"/>
    <m/>
    <d v="2017-11-30T00:00:00"/>
    <s v="Active"/>
    <n v="0"/>
  </r>
  <r>
    <s v="Chad"/>
    <x v="23"/>
    <x v="0"/>
    <x v="1"/>
    <x v="1"/>
    <x v="207"/>
    <n v="50"/>
    <n v="0"/>
    <s v="Each"/>
    <x v="1"/>
    <d v="2018-03-01T00:00:00"/>
    <x v="2"/>
    <x v="0"/>
    <m/>
    <s v="No requisition"/>
    <s v="TCD07302"/>
    <m/>
    <d v="2017-11-30T00:00:00"/>
    <s v="VOID"/>
    <n v="0"/>
  </r>
  <r>
    <s v="Chad"/>
    <x v="23"/>
    <x v="0"/>
    <x v="3"/>
    <x v="7"/>
    <x v="39"/>
    <n v="6"/>
    <n v="0"/>
    <s v="Kit"/>
    <x v="0"/>
    <d v="2017-10-01T00:00:00"/>
    <x v="2"/>
    <x v="0"/>
    <m/>
    <s v="No requisition"/>
    <s v="TCD07302"/>
    <m/>
    <d v="2017-11-30T00:00:00"/>
    <s v="Active"/>
    <n v="0"/>
  </r>
  <r>
    <s v="Chad"/>
    <x v="23"/>
    <x v="0"/>
    <x v="3"/>
    <x v="7"/>
    <x v="40"/>
    <n v="4"/>
    <n v="0"/>
    <s v="Kit"/>
    <x v="1"/>
    <d v="2017-11-01T00:00:00"/>
    <x v="2"/>
    <x v="0"/>
    <m/>
    <s v="No requisition"/>
    <s v="TCD07302"/>
    <m/>
    <d v="2017-11-30T00:00:00"/>
    <s v="Active"/>
    <n v="0"/>
  </r>
  <r>
    <s v="Chad"/>
    <x v="23"/>
    <x v="0"/>
    <x v="3"/>
    <x v="7"/>
    <x v="41"/>
    <n v="4"/>
    <n v="0"/>
    <s v="Kit"/>
    <x v="1"/>
    <d v="2017-11-01T00:00:00"/>
    <x v="2"/>
    <x v="0"/>
    <m/>
    <s v="No requisition"/>
    <s v="TCD07302"/>
    <m/>
    <d v="2017-11-30T00:00:00"/>
    <s v="Active"/>
    <n v="0"/>
  </r>
  <r>
    <s v="Chad"/>
    <x v="23"/>
    <x v="0"/>
    <x v="3"/>
    <x v="7"/>
    <x v="70"/>
    <n v="10"/>
    <n v="0"/>
    <s v="Kit"/>
    <x v="0"/>
    <d v="2017-10-01T00:00:00"/>
    <x v="2"/>
    <x v="0"/>
    <m/>
    <s v="No requisition"/>
    <s v="TCD07302"/>
    <m/>
    <d v="2017-11-30T00:00:00"/>
    <s v="Active"/>
    <n v="0"/>
  </r>
  <r>
    <s v="Chad"/>
    <x v="23"/>
    <x v="0"/>
    <x v="3"/>
    <x v="7"/>
    <x v="43"/>
    <n v="20"/>
    <n v="0"/>
    <s v="Kit"/>
    <x v="0"/>
    <d v="2017-10-01T00:00:00"/>
    <x v="2"/>
    <x v="0"/>
    <m/>
    <s v="No requisition"/>
    <s v="TCD07302"/>
    <m/>
    <d v="2017-11-30T00:00:00"/>
    <s v="Active"/>
    <n v="0"/>
  </r>
  <r>
    <s v="Chad"/>
    <x v="23"/>
    <x v="0"/>
    <x v="3"/>
    <x v="7"/>
    <x v="46"/>
    <n v="10"/>
    <n v="0"/>
    <s v="Kit"/>
    <x v="0"/>
    <d v="2017-10-01T00:00:00"/>
    <x v="2"/>
    <x v="0"/>
    <m/>
    <s v="No requisition"/>
    <s v="TCD07302"/>
    <m/>
    <d v="2017-11-30T00:00:00"/>
    <s v="Active"/>
    <n v="0"/>
  </r>
  <r>
    <s v="Chad"/>
    <x v="23"/>
    <x v="0"/>
    <x v="3"/>
    <x v="7"/>
    <x v="47"/>
    <n v="10"/>
    <n v="0"/>
    <s v="Kit"/>
    <x v="0"/>
    <d v="2017-10-01T00:00:00"/>
    <x v="2"/>
    <x v="0"/>
    <m/>
    <s v="No requisition"/>
    <s v="TCD07302"/>
    <m/>
    <d v="2017-11-30T00:00:00"/>
    <s v="Active"/>
    <n v="0"/>
  </r>
  <r>
    <s v="Chad"/>
    <x v="23"/>
    <x v="0"/>
    <x v="3"/>
    <x v="7"/>
    <x v="14"/>
    <n v="15"/>
    <n v="0"/>
    <s v="Kit"/>
    <x v="0"/>
    <d v="2017-10-01T00:00:00"/>
    <x v="2"/>
    <x v="0"/>
    <m/>
    <s v="No requisition"/>
    <s v="TCD07302"/>
    <m/>
    <d v="2017-11-30T00:00:00"/>
    <s v="Active"/>
    <n v="0"/>
  </r>
  <r>
    <s v="Chad"/>
    <x v="23"/>
    <x v="0"/>
    <x v="3"/>
    <x v="7"/>
    <x v="49"/>
    <n v="8"/>
    <n v="0"/>
    <s v="Kit"/>
    <x v="0"/>
    <d v="2017-10-01T00:00:00"/>
    <x v="2"/>
    <x v="0"/>
    <m/>
    <s v="No requisition"/>
    <s v="TCD07302"/>
    <m/>
    <d v="2017-11-30T00:00:00"/>
    <s v="Active"/>
    <n v="0"/>
  </r>
  <r>
    <s v="Chad"/>
    <x v="23"/>
    <x v="0"/>
    <x v="3"/>
    <x v="7"/>
    <x v="50"/>
    <n v="30"/>
    <n v="0"/>
    <s v="Kit"/>
    <x v="0"/>
    <d v="2017-10-01T00:00:00"/>
    <x v="2"/>
    <x v="0"/>
    <m/>
    <s v="No requisition"/>
    <s v="TCD07302"/>
    <m/>
    <d v="2017-11-30T00:00:00"/>
    <s v="Active"/>
    <n v="0"/>
  </r>
  <r>
    <s v="Chad"/>
    <x v="23"/>
    <x v="0"/>
    <x v="3"/>
    <x v="7"/>
    <x v="74"/>
    <n v="10"/>
    <n v="5"/>
    <s v="Kit"/>
    <x v="0"/>
    <d v="2017-10-01T00:00:00"/>
    <x v="1"/>
    <x v="0"/>
    <m/>
    <s v="No requisition"/>
    <s v="TCD07302"/>
    <m/>
    <d v="2017-11-30T00:00:00"/>
    <s v="Active"/>
    <n v="0"/>
  </r>
  <r>
    <s v="Chad"/>
    <x v="23"/>
    <x v="0"/>
    <x v="3"/>
    <x v="7"/>
    <x v="75"/>
    <n v="20"/>
    <n v="0"/>
    <s v="Kit"/>
    <x v="0"/>
    <d v="2017-10-01T00:00:00"/>
    <x v="2"/>
    <x v="0"/>
    <m/>
    <s v="No requisition"/>
    <s v="TCD07302"/>
    <m/>
    <d v="2017-11-30T00:00:00"/>
    <s v="Active"/>
    <n v="0"/>
  </r>
  <r>
    <s v="Chad"/>
    <x v="23"/>
    <x v="0"/>
    <x v="3"/>
    <x v="7"/>
    <x v="67"/>
    <n v="5"/>
    <n v="2.5"/>
    <s v="Kit"/>
    <x v="0"/>
    <d v="2017-10-01T00:00:00"/>
    <x v="1"/>
    <x v="0"/>
    <m/>
    <s v="No requisition"/>
    <s v="TCD07302"/>
    <m/>
    <d v="2017-11-30T00:00:00"/>
    <s v="Active"/>
    <n v="0"/>
  </r>
  <r>
    <s v="Chad"/>
    <x v="23"/>
    <x v="0"/>
    <x v="3"/>
    <x v="7"/>
    <x v="68"/>
    <n v="15"/>
    <n v="0"/>
    <s v="Kit"/>
    <x v="0"/>
    <d v="2017-10-01T00:00:00"/>
    <x v="2"/>
    <x v="0"/>
    <m/>
    <s v="No requisition"/>
    <s v="TCD07302"/>
    <m/>
    <d v="2017-11-30T00:00:00"/>
    <s v="Active"/>
    <n v="0"/>
  </r>
  <r>
    <s v="Mozambique"/>
    <x v="22"/>
    <x v="0"/>
    <x v="3"/>
    <x v="0"/>
    <x v="279"/>
    <n v="4000"/>
    <n v="4000"/>
    <s v="Kit"/>
    <x v="5"/>
    <d v="2017-06-01T00:00:00"/>
    <x v="0"/>
    <x v="0"/>
    <m/>
    <s v="No requisition"/>
    <s v="CO Mozambique"/>
    <s v=" 4000 Dignity Kits, Own Composition based on LTA-List"/>
    <d v="2017-11-30T00:00:00"/>
    <s v="Active"/>
    <n v="0"/>
  </r>
  <r>
    <s v="No"/>
    <x v="29"/>
    <x v="1"/>
    <x v="1"/>
    <x v="20"/>
    <x v="280"/>
    <n v="2"/>
    <n v="2"/>
    <s v="Each"/>
    <x v="5"/>
    <d v="2017-08-01T00:00:00"/>
    <x v="0"/>
    <x v="0"/>
    <m/>
    <s v="No requisition"/>
    <s v="MNG06FPA"/>
    <m/>
    <d v="2017-11-29T00:00:00"/>
    <s v="Active"/>
    <n v="0"/>
  </r>
  <r>
    <s v="No"/>
    <x v="29"/>
    <x v="1"/>
    <x v="1"/>
    <x v="20"/>
    <x v="281"/>
    <n v="2"/>
    <n v="2"/>
    <s v="Each"/>
    <x v="5"/>
    <d v="2017-08-01T00:00:00"/>
    <x v="0"/>
    <x v="0"/>
    <m/>
    <s v="No requisition"/>
    <s v="MNG06FPA"/>
    <m/>
    <d v="2017-11-29T00:00:00"/>
    <s v="Active"/>
    <n v="0"/>
  </r>
  <r>
    <s v="No"/>
    <x v="29"/>
    <x v="1"/>
    <x v="1"/>
    <x v="20"/>
    <x v="282"/>
    <n v="2"/>
    <n v="2"/>
    <s v="Each"/>
    <x v="5"/>
    <d v="2017-08-01T00:00:00"/>
    <x v="0"/>
    <x v="0"/>
    <m/>
    <s v="No requisition"/>
    <s v="MNG06FPA"/>
    <m/>
    <d v="2017-11-29T00:00:00"/>
    <s v="Active"/>
    <n v="0"/>
  </r>
  <r>
    <s v="Chad"/>
    <x v="23"/>
    <x v="0"/>
    <x v="4"/>
    <x v="8"/>
    <x v="61"/>
    <n v="350000"/>
    <n v="175000"/>
    <s v="Each"/>
    <x v="0"/>
    <d v="2017-11-01T00:00:00"/>
    <x v="1"/>
    <x v="1"/>
    <s v="MoH"/>
    <s v="No requisition"/>
    <s v="FPRHCCHD"/>
    <m/>
    <d v="2017-11-29T00:00:00"/>
    <s v="Active"/>
    <n v="0"/>
  </r>
  <r>
    <s v="Chad"/>
    <x v="23"/>
    <x v="0"/>
    <x v="2"/>
    <x v="3"/>
    <x v="215"/>
    <n v="1000"/>
    <n v="500"/>
    <s v="Pack 10"/>
    <x v="0"/>
    <d v="2017-12-01T00:00:00"/>
    <x v="1"/>
    <x v="1"/>
    <s v="MoH"/>
    <s v="No requisition"/>
    <s v="FPRHCCHD"/>
    <m/>
    <d v="2017-11-30T00:00:00"/>
    <s v="Active"/>
    <n v="0"/>
  </r>
  <r>
    <s v="Chad"/>
    <x v="23"/>
    <x v="0"/>
    <x v="2"/>
    <x v="3"/>
    <x v="28"/>
    <n v="6000"/>
    <n v="3000"/>
    <s v="Pack 10"/>
    <x v="0"/>
    <d v="2017-12-01T00:00:00"/>
    <x v="1"/>
    <x v="1"/>
    <s v="MoH"/>
    <s v="No requisition"/>
    <s v="FPRHCCHD"/>
    <m/>
    <d v="2017-11-29T00:00:00"/>
    <s v="Active"/>
    <n v="0"/>
  </r>
  <r>
    <s v="Chad"/>
    <x v="23"/>
    <x v="0"/>
    <x v="3"/>
    <x v="13"/>
    <x v="186"/>
    <n v="1300"/>
    <n v="650"/>
    <s v="Kit"/>
    <x v="0"/>
    <d v="2017-11-01T00:00:00"/>
    <x v="1"/>
    <x v="1"/>
    <s v="MoH"/>
    <s v="No requisition"/>
    <s v="FPRHCCHD"/>
    <m/>
    <d v="2017-11-29T00:00:00"/>
    <s v="Active"/>
    <n v="0"/>
  </r>
  <r>
    <s v="Chad"/>
    <x v="23"/>
    <x v="0"/>
    <x v="4"/>
    <x v="16"/>
    <x v="62"/>
    <n v="5000"/>
    <n v="2500"/>
    <s v="Pack of 1"/>
    <x v="1"/>
    <d v="2017-12-01T00:00:00"/>
    <x v="1"/>
    <x v="1"/>
    <s v="MoH"/>
    <s v="No requisition"/>
    <s v="FPRHCCHD"/>
    <m/>
    <d v="2017-11-29T00:00:00"/>
    <s v="Active"/>
    <n v="0"/>
  </r>
  <r>
    <s v="Chad"/>
    <x v="23"/>
    <x v="0"/>
    <x v="4"/>
    <x v="25"/>
    <x v="66"/>
    <n v="10000"/>
    <n v="5000"/>
    <s v="Piece"/>
    <x v="0"/>
    <d v="2017-11-01T00:00:00"/>
    <x v="1"/>
    <x v="1"/>
    <s v="MoH"/>
    <s v="No requisition"/>
    <s v="FPRHCCHD"/>
    <m/>
    <d v="2017-11-29T00:00:00"/>
    <s v="Active"/>
    <n v="0"/>
  </r>
  <r>
    <s v="Chad"/>
    <x v="23"/>
    <x v="0"/>
    <x v="2"/>
    <x v="12"/>
    <x v="29"/>
    <n v="24000"/>
    <n v="12000"/>
    <s v="Pack 10"/>
    <x v="0"/>
    <d v="2017-10-01T00:00:00"/>
    <x v="1"/>
    <x v="1"/>
    <s v="MoH"/>
    <s v="No requisition"/>
    <s v="FPRHCCHD"/>
    <m/>
    <d v="2017-11-29T00:00:00"/>
    <s v="Active"/>
    <n v="0"/>
  </r>
  <r>
    <s v="Chad"/>
    <x v="23"/>
    <x v="0"/>
    <x v="4"/>
    <x v="9"/>
    <x v="16"/>
    <n v="10000"/>
    <n v="5000"/>
    <s v="Set"/>
    <x v="0"/>
    <d v="2017-11-01T00:00:00"/>
    <x v="1"/>
    <x v="1"/>
    <s v="MoH"/>
    <s v="No requisition"/>
    <s v="FPRHCCHD"/>
    <m/>
    <d v="2017-11-29T00:00:00"/>
    <s v="Active"/>
    <n v="0"/>
  </r>
  <r>
    <s v="Chad"/>
    <x v="23"/>
    <x v="0"/>
    <x v="4"/>
    <x v="9"/>
    <x v="17"/>
    <n v="20000"/>
    <n v="10000"/>
    <s v="Set"/>
    <x v="1"/>
    <d v="2017-12-01T00:00:00"/>
    <x v="1"/>
    <x v="1"/>
    <s v="MoH"/>
    <s v="No requisition"/>
    <s v="FPRHCCHD"/>
    <m/>
    <d v="2017-11-29T00:00:00"/>
    <s v="Active"/>
    <n v="0"/>
  </r>
  <r>
    <s v="Chad"/>
    <x v="23"/>
    <x v="0"/>
    <x v="4"/>
    <x v="23"/>
    <x v="195"/>
    <n v="7000"/>
    <n v="3500"/>
    <s v="Gross"/>
    <x v="0"/>
    <d v="2017-11-01T00:00:00"/>
    <x v="1"/>
    <x v="1"/>
    <s v="MoH"/>
    <s v="No requisition"/>
    <s v="FPRHCCHD"/>
    <m/>
    <d v="2017-11-29T00:00:00"/>
    <s v="Active"/>
    <n v="0"/>
  </r>
  <r>
    <s v="Chad"/>
    <x v="23"/>
    <x v="0"/>
    <x v="4"/>
    <x v="8"/>
    <x v="15"/>
    <n v="1270"/>
    <n v="635"/>
    <s v="Pack 100"/>
    <x v="0"/>
    <d v="2017-11-01T00:00:00"/>
    <x v="1"/>
    <x v="1"/>
    <s v="MoH"/>
    <s v="No requisition"/>
    <s v="FPRHCCHD"/>
    <m/>
    <d v="2017-11-29T00:00:00"/>
    <s v="Active"/>
    <n v="0"/>
  </r>
  <r>
    <s v="Chad"/>
    <x v="23"/>
    <x v="0"/>
    <x v="4"/>
    <x v="8"/>
    <x v="35"/>
    <n v="187000"/>
    <n v="93500"/>
    <s v="Vial"/>
    <x v="0"/>
    <d v="2017-11-01T00:00:00"/>
    <x v="1"/>
    <x v="1"/>
    <s v="MoH"/>
    <s v="No requisition"/>
    <s v="FPRHCCHD"/>
    <m/>
    <d v="2017-11-29T00:00:00"/>
    <s v="Active"/>
    <n v="0"/>
  </r>
  <r>
    <s v="No"/>
    <x v="13"/>
    <x v="1"/>
    <x v="4"/>
    <x v="9"/>
    <x v="17"/>
    <n v="2296310"/>
    <n v="0"/>
    <s v="Set"/>
    <x v="7"/>
    <d v="2017-09-01T00:00:00"/>
    <x v="2"/>
    <x v="4"/>
    <m/>
    <s v="No requisition"/>
    <m/>
    <m/>
    <d v="2017-11-29T00:00:00"/>
    <s v="Active"/>
    <n v="0"/>
  </r>
  <r>
    <s v="No"/>
    <x v="13"/>
    <x v="1"/>
    <x v="4"/>
    <x v="25"/>
    <x v="66"/>
    <n v="2296310"/>
    <n v="0"/>
    <s v="Piece"/>
    <x v="7"/>
    <d v="2017-09-01T00:00:00"/>
    <x v="2"/>
    <x v="4"/>
    <m/>
    <s v="No requisition"/>
    <m/>
    <m/>
    <d v="2017-11-29T00:00:00"/>
    <s v="Active"/>
    <n v="0"/>
  </r>
  <r>
    <s v="No"/>
    <x v="13"/>
    <x v="1"/>
    <x v="4"/>
    <x v="8"/>
    <x v="35"/>
    <n v="4592620"/>
    <n v="0"/>
    <s v="Vial"/>
    <x v="7"/>
    <d v="2017-09-01T00:00:00"/>
    <x v="2"/>
    <x v="4"/>
    <m/>
    <s v="No requisition"/>
    <m/>
    <m/>
    <d v="2017-11-29T00:00:00"/>
    <s v="Active"/>
    <n v="0"/>
  </r>
  <r>
    <s v="No"/>
    <x v="13"/>
    <x v="1"/>
    <x v="4"/>
    <x v="17"/>
    <x v="45"/>
    <n v="9185240"/>
    <n v="0"/>
    <s v="Pack 3"/>
    <x v="7"/>
    <d v="2017-09-01T00:00:00"/>
    <x v="2"/>
    <x v="4"/>
    <m/>
    <s v="No requisition"/>
    <m/>
    <m/>
    <d v="2017-11-29T00:00:00"/>
    <s v="Active"/>
    <n v="0"/>
  </r>
  <r>
    <s v="No"/>
    <x v="13"/>
    <x v="1"/>
    <x v="4"/>
    <x v="16"/>
    <x v="37"/>
    <n v="2296310"/>
    <n v="0"/>
    <s v="Pack of 2"/>
    <x v="7"/>
    <d v="2017-09-01T00:00:00"/>
    <x v="2"/>
    <x v="4"/>
    <m/>
    <s v="No requisition"/>
    <m/>
    <m/>
    <d v="2017-11-29T00:00:00"/>
    <s v="Active"/>
    <n v="0"/>
  </r>
  <r>
    <s v="No"/>
    <x v="13"/>
    <x v="1"/>
    <x v="4"/>
    <x v="18"/>
    <x v="81"/>
    <n v="9185240"/>
    <n v="0"/>
    <s v="Pack of 1"/>
    <x v="7"/>
    <d v="2017-09-01T00:00:00"/>
    <x v="2"/>
    <x v="4"/>
    <m/>
    <s v="No requisition"/>
    <m/>
    <m/>
    <d v="2017-11-29T00:00:00"/>
    <s v="Active"/>
    <n v="0"/>
  </r>
  <r>
    <s v="No"/>
    <x v="13"/>
    <x v="1"/>
    <x v="4"/>
    <x v="18"/>
    <x v="76"/>
    <n v="3060747"/>
    <n v="0"/>
    <s v="Pack of 1"/>
    <x v="7"/>
    <d v="2017-09-01T00:00:00"/>
    <x v="2"/>
    <x v="4"/>
    <m/>
    <s v="No requisition"/>
    <m/>
    <m/>
    <d v="2017-11-29T00:00:00"/>
    <s v="VOID"/>
    <n v="0"/>
  </r>
  <r>
    <s v="No"/>
    <x v="13"/>
    <x v="1"/>
    <x v="4"/>
    <x v="23"/>
    <x v="195"/>
    <n v="1667"/>
    <n v="0"/>
    <s v="Gross"/>
    <x v="7"/>
    <d v="2017-09-01T00:00:00"/>
    <x v="2"/>
    <x v="4"/>
    <m/>
    <s v="No requisition"/>
    <m/>
    <m/>
    <d v="2017-11-29T00:00:00"/>
    <s v="Active"/>
    <n v="0"/>
  </r>
  <r>
    <s v="No"/>
    <x v="13"/>
    <x v="1"/>
    <x v="4"/>
    <x v="24"/>
    <x v="283"/>
    <n v="48000"/>
    <n v="0"/>
    <s v="Piece"/>
    <x v="7"/>
    <d v="2017-09-01T00:00:00"/>
    <x v="2"/>
    <x v="4"/>
    <m/>
    <s v="No requisition"/>
    <m/>
    <m/>
    <d v="2017-11-29T00:00:00"/>
    <s v="Active"/>
    <n v="0"/>
  </r>
  <r>
    <s v="Togo"/>
    <x v="10"/>
    <x v="0"/>
    <x v="4"/>
    <x v="9"/>
    <x v="17"/>
    <n v="36583"/>
    <n v="36583"/>
    <s v="Set"/>
    <x v="1"/>
    <d v="2017-12-01T00:00:00"/>
    <x v="0"/>
    <x v="1"/>
    <s v="MoH"/>
    <s v="No requisition"/>
    <m/>
    <s v=" Pour les Besoins du MinistÃ¨re de la SantÃ© (DSMIPF)"/>
    <d v="2017-11-29T00:00:00"/>
    <s v="Active"/>
    <n v="0"/>
  </r>
  <r>
    <s v="Togo"/>
    <x v="10"/>
    <x v="0"/>
    <x v="0"/>
    <x v="0"/>
    <x v="284"/>
    <n v="130"/>
    <n v="130"/>
    <s v="Each"/>
    <x v="0"/>
    <d v="2017-07-01T00:00:00"/>
    <x v="0"/>
    <x v="1"/>
    <s v="MoH"/>
    <s v="No requisition"/>
    <m/>
    <s v=" Pour les Besoins du MinistÃ¨re de la SantÃ© (DSMIPF)"/>
    <d v="2017-11-29T00:00:00"/>
    <s v="Active"/>
    <n v="0"/>
  </r>
  <r>
    <s v="Togo"/>
    <x v="10"/>
    <x v="0"/>
    <x v="0"/>
    <x v="0"/>
    <x v="264"/>
    <n v="7"/>
    <n v="7"/>
    <s v="Each"/>
    <x v="0"/>
    <d v="2017-07-01T00:00:00"/>
    <x v="0"/>
    <x v="1"/>
    <s v="MoH"/>
    <s v="No requisition"/>
    <m/>
    <s v=" Pour les Besoins du MinistÃ¨re de la SantÃ© (DSMIPF)"/>
    <d v="2017-11-29T00:00:00"/>
    <s v="Active"/>
    <n v="0"/>
  </r>
  <r>
    <s v="Togo"/>
    <x v="10"/>
    <x v="0"/>
    <x v="0"/>
    <x v="0"/>
    <x v="285"/>
    <n v="100"/>
    <n v="100"/>
    <s v="Each"/>
    <x v="1"/>
    <d v="2017-08-01T00:00:00"/>
    <x v="0"/>
    <x v="1"/>
    <s v="MoH"/>
    <s v="No requisition"/>
    <m/>
    <s v=" Pour les Besoins du MinistÃ¨re de la SantÃ© (DSMIPF)"/>
    <d v="2017-11-29T00:00:00"/>
    <s v="Active"/>
    <n v="0"/>
  </r>
  <r>
    <s v="Togo"/>
    <x v="10"/>
    <x v="0"/>
    <x v="3"/>
    <x v="7"/>
    <x v="44"/>
    <n v="100"/>
    <n v="100"/>
    <s v="Kit"/>
    <x v="0"/>
    <d v="2017-10-01T00:00:00"/>
    <x v="0"/>
    <x v="1"/>
    <s v="MoH"/>
    <s v="No requisition"/>
    <m/>
    <s v=" Pour les Besoins du MinistÃ¨re de la SantÃ© (DSMIPF)"/>
    <d v="2017-11-29T00:00:00"/>
    <s v="Active"/>
    <n v="0"/>
  </r>
  <r>
    <s v="Togo"/>
    <x v="10"/>
    <x v="0"/>
    <x v="0"/>
    <x v="0"/>
    <x v="286"/>
    <n v="118359"/>
    <n v="118359"/>
    <s v="Ampoule"/>
    <x v="0"/>
    <d v="2017-07-01T00:00:00"/>
    <x v="0"/>
    <x v="1"/>
    <s v="MoH"/>
    <s v="No requisition"/>
    <m/>
    <s v="  Pour les Besoins du MinistÃ¨re de la SantÃ© (DSMIPF)"/>
    <d v="2017-12-01T00:00:00"/>
    <s v="VOID"/>
    <n v="0"/>
  </r>
  <r>
    <s v="Djibouti"/>
    <x v="30"/>
    <x v="0"/>
    <x v="2"/>
    <x v="12"/>
    <x v="29"/>
    <n v="700"/>
    <n v="700"/>
    <s v="Pack 10"/>
    <x v="4"/>
    <d v="2017-12-01T00:00:00"/>
    <x v="0"/>
    <x v="1"/>
    <s v="MoH"/>
    <s v="No requisition"/>
    <s v="HÃ´pital Militaire"/>
    <m/>
    <d v="2017-11-29T00:00:00"/>
    <s v="Active"/>
    <n v="0"/>
  </r>
  <r>
    <s v="Djibouti"/>
    <x v="30"/>
    <x v="0"/>
    <x v="2"/>
    <x v="12"/>
    <x v="27"/>
    <n v="1300"/>
    <n v="1300"/>
    <s v="Pack 4"/>
    <x v="4"/>
    <d v="2017-12-01T00:00:00"/>
    <x v="0"/>
    <x v="1"/>
    <s v="MoH"/>
    <s v="No requisition"/>
    <s v="HÃ´pital Militaire"/>
    <m/>
    <d v="2017-11-29T00:00:00"/>
    <s v="Active"/>
    <n v="0"/>
  </r>
  <r>
    <s v="Djibouti"/>
    <x v="30"/>
    <x v="0"/>
    <x v="2"/>
    <x v="3"/>
    <x v="28"/>
    <n v="150"/>
    <n v="150"/>
    <s v="Pack 10"/>
    <x v="4"/>
    <d v="2018-02-01T00:00:00"/>
    <x v="0"/>
    <x v="1"/>
    <s v="MoH"/>
    <s v="No requisition"/>
    <s v="HÃ´pital Militaire"/>
    <m/>
    <d v="2017-11-29T00:00:00"/>
    <s v="Active"/>
    <n v="0"/>
  </r>
  <r>
    <s v="Djibouti"/>
    <x v="30"/>
    <x v="0"/>
    <x v="2"/>
    <x v="3"/>
    <x v="215"/>
    <n v="40"/>
    <n v="40"/>
    <s v="Pack 10"/>
    <x v="4"/>
    <d v="2018-02-01T00:00:00"/>
    <x v="0"/>
    <x v="1"/>
    <s v="MoH"/>
    <s v="No requisition"/>
    <s v="HÃ´pital Militaire"/>
    <m/>
    <d v="2017-11-29T00:00:00"/>
    <s v="Active"/>
    <n v="0"/>
  </r>
  <r>
    <s v="Djibouti"/>
    <x v="30"/>
    <x v="0"/>
    <x v="2"/>
    <x v="3"/>
    <x v="4"/>
    <n v="250"/>
    <n v="250"/>
    <s v="Pack 20"/>
    <x v="4"/>
    <d v="2018-02-01T00:00:00"/>
    <x v="0"/>
    <x v="1"/>
    <s v="MoH"/>
    <s v="No requisition"/>
    <s v="HÃ´pital Militaire"/>
    <m/>
    <d v="2017-11-29T00:00:00"/>
    <s v="Active"/>
    <n v="0"/>
  </r>
  <r>
    <s v="Djibouti"/>
    <x v="30"/>
    <x v="0"/>
    <x v="0"/>
    <x v="0"/>
    <x v="287"/>
    <n v="50"/>
    <n v="50"/>
    <s v="Pack 100"/>
    <x v="4"/>
    <d v="2017-09-01T00:00:00"/>
    <x v="0"/>
    <x v="1"/>
    <s v="MoH"/>
    <s v="No requisition"/>
    <s v="HÃ´pital Militaire"/>
    <m/>
    <d v="2017-11-29T00:00:00"/>
    <s v="Active"/>
    <n v="0"/>
  </r>
  <r>
    <s v="Djibouti"/>
    <x v="30"/>
    <x v="0"/>
    <x v="0"/>
    <x v="0"/>
    <x v="288"/>
    <n v="300"/>
    <n v="300"/>
    <s v="Pack 25"/>
    <x v="4"/>
    <d v="2017-09-01T00:00:00"/>
    <x v="0"/>
    <x v="1"/>
    <s v="MoH"/>
    <s v="No requisition"/>
    <s v="HÃ´pital Militaire"/>
    <m/>
    <d v="2017-11-29T00:00:00"/>
    <s v="Active"/>
    <n v="0"/>
  </r>
  <r>
    <s v="Djibouti"/>
    <x v="30"/>
    <x v="0"/>
    <x v="0"/>
    <x v="0"/>
    <x v="289"/>
    <n v="300"/>
    <n v="300"/>
    <s v="Pack 100"/>
    <x v="4"/>
    <d v="2017-09-01T00:00:00"/>
    <x v="0"/>
    <x v="1"/>
    <s v="MoH"/>
    <s v="No requisition"/>
    <s v="HÃ´pital Militaire"/>
    <m/>
    <d v="2017-11-29T00:00:00"/>
    <s v="Active"/>
    <n v="0"/>
  </r>
  <r>
    <s v="Djibouti"/>
    <x v="30"/>
    <x v="0"/>
    <x v="0"/>
    <x v="0"/>
    <x v="290"/>
    <n v="300"/>
    <n v="300"/>
    <s v="Pack 100"/>
    <x v="4"/>
    <d v="2017-09-01T00:00:00"/>
    <x v="0"/>
    <x v="1"/>
    <s v="MoH"/>
    <s v="No requisition"/>
    <s v="HÃ´pital Militaire"/>
    <m/>
    <d v="2017-11-29T00:00:00"/>
    <s v="Active"/>
    <n v="0"/>
  </r>
  <r>
    <s v="Djibouti"/>
    <x v="30"/>
    <x v="0"/>
    <x v="0"/>
    <x v="0"/>
    <x v="291"/>
    <n v="200"/>
    <n v="200"/>
    <s v="Pack 20"/>
    <x v="4"/>
    <d v="2017-09-01T00:00:00"/>
    <x v="0"/>
    <x v="1"/>
    <s v="MoH"/>
    <s v="No requisition"/>
    <s v="HÃ´pital Militaire"/>
    <m/>
    <d v="2017-11-29T00:00:00"/>
    <s v="Active"/>
    <n v="0"/>
  </r>
  <r>
    <s v="Djibouti"/>
    <x v="30"/>
    <x v="0"/>
    <x v="0"/>
    <x v="0"/>
    <x v="292"/>
    <n v="200"/>
    <n v="200"/>
    <s v="Pack 20"/>
    <x v="4"/>
    <d v="2017-09-01T00:00:00"/>
    <x v="0"/>
    <x v="1"/>
    <s v="MoH"/>
    <s v="No requisition"/>
    <s v="HÃ´pital Militaire"/>
    <m/>
    <d v="2017-11-29T00:00:00"/>
    <s v="Active"/>
    <n v="0"/>
  </r>
  <r>
    <s v="Djibouti"/>
    <x v="30"/>
    <x v="0"/>
    <x v="0"/>
    <x v="0"/>
    <x v="293"/>
    <n v="10"/>
    <n v="10"/>
    <s v="Pack 20"/>
    <x v="4"/>
    <d v="2017-09-01T00:00:00"/>
    <x v="0"/>
    <x v="1"/>
    <s v="MoH"/>
    <s v="No requisition"/>
    <s v="HÃ´pital Militaire"/>
    <m/>
    <d v="2017-11-29T00:00:00"/>
    <s v="Active"/>
    <n v="0"/>
  </r>
  <r>
    <s v="Djibouti"/>
    <x v="30"/>
    <x v="0"/>
    <x v="4"/>
    <x v="23"/>
    <x v="82"/>
    <n v="70"/>
    <n v="70"/>
    <s v="Gross"/>
    <x v="4"/>
    <d v="2018-01-01T00:00:00"/>
    <x v="0"/>
    <x v="1"/>
    <s v="MoH"/>
    <s v="No requisition"/>
    <s v="HÃ´pital Militaire"/>
    <m/>
    <d v="2017-11-29T00:00:00"/>
    <s v="Active"/>
    <n v="0"/>
  </r>
  <r>
    <s v="Djibouti"/>
    <x v="30"/>
    <x v="0"/>
    <x v="4"/>
    <x v="23"/>
    <x v="294"/>
    <n v="80"/>
    <n v="80"/>
    <s v="Gross"/>
    <x v="4"/>
    <d v="2018-01-01T00:00:00"/>
    <x v="0"/>
    <x v="1"/>
    <s v="MoH"/>
    <s v="No requisition"/>
    <s v="HÃ´pital Militaire"/>
    <m/>
    <d v="2017-11-29T00:00:00"/>
    <s v="Active"/>
    <n v="0"/>
  </r>
  <r>
    <s v="Djibouti"/>
    <x v="30"/>
    <x v="0"/>
    <x v="4"/>
    <x v="23"/>
    <x v="295"/>
    <n v="70"/>
    <n v="70"/>
    <s v="Gross"/>
    <x v="4"/>
    <d v="2018-01-01T00:00:00"/>
    <x v="0"/>
    <x v="1"/>
    <s v="MoH"/>
    <s v="No requisition"/>
    <s v="HÃ´pital Militaire"/>
    <m/>
    <d v="2017-11-29T00:00:00"/>
    <s v="Active"/>
    <n v="0"/>
  </r>
  <r>
    <s v="Djibouti"/>
    <x v="30"/>
    <x v="0"/>
    <x v="4"/>
    <x v="23"/>
    <x v="77"/>
    <n v="90"/>
    <n v="90"/>
    <s v="Gross"/>
    <x v="4"/>
    <d v="2018-01-01T00:00:00"/>
    <x v="0"/>
    <x v="1"/>
    <s v="MoH"/>
    <s v="No requisition"/>
    <s v="HÃ´pital Militaire"/>
    <m/>
    <d v="2017-11-29T00:00:00"/>
    <s v="Active"/>
    <n v="0"/>
  </r>
  <r>
    <s v="Djibouti"/>
    <x v="30"/>
    <x v="0"/>
    <x v="4"/>
    <x v="23"/>
    <x v="296"/>
    <n v="70"/>
    <n v="70"/>
    <s v="Gross"/>
    <x v="4"/>
    <d v="2018-01-01T00:00:00"/>
    <x v="0"/>
    <x v="1"/>
    <s v="MoH"/>
    <s v="No requisition"/>
    <s v="HÃ´pital Militaire"/>
    <m/>
    <d v="2017-11-29T00:00:00"/>
    <s v="Active"/>
    <n v="0"/>
  </r>
  <r>
    <s v="Djibouti"/>
    <x v="30"/>
    <x v="0"/>
    <x v="4"/>
    <x v="23"/>
    <x v="297"/>
    <n v="70"/>
    <n v="70"/>
    <s v="Gross"/>
    <x v="4"/>
    <d v="2018-01-01T00:00:00"/>
    <x v="0"/>
    <x v="1"/>
    <s v="MoH"/>
    <s v="No requisition"/>
    <s v="HÃ´pital Militaire"/>
    <m/>
    <d v="2017-11-29T00:00:00"/>
    <s v="Active"/>
    <n v="0"/>
  </r>
  <r>
    <s v="Djibouti"/>
    <x v="30"/>
    <x v="0"/>
    <x v="4"/>
    <x v="25"/>
    <x v="66"/>
    <n v="200"/>
    <n v="200"/>
    <s v="Piece"/>
    <x v="4"/>
    <d v="2018-01-01T00:00:00"/>
    <x v="0"/>
    <x v="1"/>
    <s v="MoH"/>
    <s v="No requisition"/>
    <s v="HÃ´pital Militaire"/>
    <m/>
    <d v="2017-11-29T00:00:00"/>
    <s v="Active"/>
    <n v="0"/>
  </r>
  <r>
    <s v="Djibouti"/>
    <x v="30"/>
    <x v="0"/>
    <x v="4"/>
    <x v="8"/>
    <x v="35"/>
    <n v="100"/>
    <n v="100"/>
    <s v="Vial"/>
    <x v="4"/>
    <d v="2018-01-01T00:00:00"/>
    <x v="0"/>
    <x v="1"/>
    <s v="MoH"/>
    <s v="No requisition"/>
    <s v="HÃ´pital Militaire"/>
    <m/>
    <d v="2017-11-29T00:00:00"/>
    <s v="Active"/>
    <n v="0"/>
  </r>
  <r>
    <s v="Djibouti"/>
    <x v="30"/>
    <x v="0"/>
    <x v="4"/>
    <x v="9"/>
    <x v="17"/>
    <n v="70"/>
    <n v="70"/>
    <s v="Set"/>
    <x v="4"/>
    <d v="2018-01-01T00:00:00"/>
    <x v="0"/>
    <x v="1"/>
    <s v="MoH"/>
    <s v="No requisition"/>
    <s v="HÃ´pital Militaire"/>
    <m/>
    <d v="2017-11-29T00:00:00"/>
    <s v="Active"/>
    <n v="0"/>
  </r>
  <r>
    <s v="Djibouti"/>
    <x v="30"/>
    <x v="0"/>
    <x v="4"/>
    <x v="9"/>
    <x v="16"/>
    <n v="100"/>
    <n v="100"/>
    <s v="Set"/>
    <x v="4"/>
    <d v="2018-01-01T00:00:00"/>
    <x v="0"/>
    <x v="1"/>
    <s v="MoH"/>
    <s v="No requisition"/>
    <s v="HÃ´pital Militaire"/>
    <m/>
    <d v="2017-11-29T00:00:00"/>
    <s v="Active"/>
    <n v="0"/>
  </r>
  <r>
    <s v="Djibouti"/>
    <x v="30"/>
    <x v="0"/>
    <x v="4"/>
    <x v="16"/>
    <x v="62"/>
    <n v="100"/>
    <n v="100"/>
    <s v="Pack of 1"/>
    <x v="4"/>
    <d v="2018-01-01T00:00:00"/>
    <x v="0"/>
    <x v="1"/>
    <s v="MoH"/>
    <s v="No requisition"/>
    <s v="HÃ´pital Militaire"/>
    <m/>
    <d v="2017-11-29T00:00:00"/>
    <s v="Active"/>
    <n v="0"/>
  </r>
  <r>
    <s v="Djibouti"/>
    <x v="30"/>
    <x v="0"/>
    <x v="4"/>
    <x v="18"/>
    <x v="52"/>
    <n v="2"/>
    <n v="2"/>
    <s v="Pack 3"/>
    <x v="4"/>
    <d v="2018-01-01T00:00:00"/>
    <x v="0"/>
    <x v="1"/>
    <s v="MoH"/>
    <s v="No requisition"/>
    <s v="HÃ´pital Militaire"/>
    <m/>
    <d v="2017-11-29T00:00:00"/>
    <s v="Active"/>
    <n v="0"/>
  </r>
  <r>
    <s v="Eritrea"/>
    <x v="31"/>
    <x v="0"/>
    <x v="1"/>
    <x v="5"/>
    <x v="8"/>
    <n v="5"/>
    <n v="2.5"/>
    <s v="Each"/>
    <x v="2"/>
    <d v="2018-05-01T00:00:00"/>
    <x v="1"/>
    <x v="0"/>
    <m/>
    <s v="No requisition"/>
    <s v="ERI05MNH"/>
    <s v=" Ultrasound machine portable w/printer black and white paper thermal"/>
    <d v="2017-11-29T00:00:00"/>
    <s v="Active"/>
    <n v="0"/>
  </r>
  <r>
    <s v="Eritrea"/>
    <x v="31"/>
    <x v="0"/>
    <x v="1"/>
    <x v="29"/>
    <x v="298"/>
    <n v="1000"/>
    <n v="500"/>
    <s v="Each"/>
    <x v="2"/>
    <d v="2018-02-01T00:00:00"/>
    <x v="1"/>
    <x v="0"/>
    <m/>
    <s v="No requisition"/>
    <s v="ERI05MNH"/>
    <m/>
    <d v="2017-11-29T00:00:00"/>
    <s v="Active"/>
    <n v="0"/>
  </r>
  <r>
    <s v="Eritrea"/>
    <x v="31"/>
    <x v="0"/>
    <x v="1"/>
    <x v="5"/>
    <x v="11"/>
    <n v="50"/>
    <n v="25"/>
    <s v="Each"/>
    <x v="2"/>
    <d v="2018-05-01T00:00:00"/>
    <x v="1"/>
    <x v="0"/>
    <m/>
    <s v="No requisition"/>
    <s v="ERI05MNH"/>
    <s v=" Fetal Heart doppler BT-200 pocket-model Detects heart beat"/>
    <d v="2017-11-29T00:00:00"/>
    <s v="Active"/>
    <n v="0"/>
  </r>
  <r>
    <s v="Djibouti"/>
    <x v="30"/>
    <x v="0"/>
    <x v="4"/>
    <x v="18"/>
    <x v="52"/>
    <n v="24"/>
    <n v="24"/>
    <s v="Pack 3"/>
    <x v="4"/>
    <d v="2018-01-01T00:00:00"/>
    <x v="0"/>
    <x v="1"/>
    <s v="MoH"/>
    <s v="No requisition"/>
    <s v="AAHI"/>
    <m/>
    <d v="2017-11-29T00:00:00"/>
    <s v="Active"/>
    <n v="0"/>
  </r>
  <r>
    <s v="Eritrea"/>
    <x v="31"/>
    <x v="0"/>
    <x v="1"/>
    <x v="5"/>
    <x v="12"/>
    <n v="1000"/>
    <n v="500"/>
    <s v="Each"/>
    <x v="2"/>
    <d v="2018-05-01T00:00:00"/>
    <x v="1"/>
    <x v="0"/>
    <m/>
    <s v="No requisition"/>
    <s v="ERI05MNH"/>
    <s v=" Syhygnomanometer, aneroid,adult 300mcg. with Cuff"/>
    <d v="2017-11-29T00:00:00"/>
    <s v="Active"/>
    <n v="0"/>
  </r>
  <r>
    <s v="Djibouti"/>
    <x v="30"/>
    <x v="0"/>
    <x v="4"/>
    <x v="8"/>
    <x v="65"/>
    <n v="800"/>
    <n v="800"/>
    <s v="Vial"/>
    <x v="4"/>
    <d v="2018-01-01T00:00:00"/>
    <x v="0"/>
    <x v="1"/>
    <s v="MoH"/>
    <s v="No requisition"/>
    <s v="AAHI"/>
    <m/>
    <d v="2017-11-29T00:00:00"/>
    <s v="Active"/>
    <n v="0"/>
  </r>
  <r>
    <s v="Eritrea"/>
    <x v="31"/>
    <x v="0"/>
    <x v="2"/>
    <x v="3"/>
    <x v="299"/>
    <n v="1000"/>
    <n v="500"/>
    <s v="Vial"/>
    <x v="2"/>
    <d v="2018-03-01T00:00:00"/>
    <x v="1"/>
    <x v="0"/>
    <m/>
    <s v="No requisition"/>
    <s v="ERI05MNH"/>
    <m/>
    <d v="2017-11-29T00:00:00"/>
    <s v="Active"/>
    <n v="0"/>
  </r>
  <r>
    <s v="Djibouti"/>
    <x v="30"/>
    <x v="0"/>
    <x v="4"/>
    <x v="23"/>
    <x v="297"/>
    <n v="300"/>
    <n v="300"/>
    <s v="Gross"/>
    <x v="4"/>
    <d v="2018-01-01T00:00:00"/>
    <x v="0"/>
    <x v="1"/>
    <s v="MoH"/>
    <s v="No requisition"/>
    <s v="AAHI"/>
    <m/>
    <d v="2017-11-29T00:00:00"/>
    <s v="Active"/>
    <n v="0"/>
  </r>
  <r>
    <s v="Djibouti"/>
    <x v="30"/>
    <x v="0"/>
    <x v="4"/>
    <x v="16"/>
    <x v="37"/>
    <n v="200"/>
    <n v="200"/>
    <s v="Pack of 2"/>
    <x v="4"/>
    <d v="2018-01-01T00:00:00"/>
    <x v="0"/>
    <x v="1"/>
    <s v="MoH"/>
    <s v="No requisition"/>
    <s v="AAHI"/>
    <m/>
    <d v="2017-11-29T00:00:00"/>
    <s v="Active"/>
    <n v="0"/>
  </r>
  <r>
    <s v="Djibouti"/>
    <x v="30"/>
    <x v="0"/>
    <x v="0"/>
    <x v="0"/>
    <x v="293"/>
    <n v="10"/>
    <n v="10"/>
    <s v="Pack 20"/>
    <x v="4"/>
    <d v="2017-09-01T00:00:00"/>
    <x v="0"/>
    <x v="1"/>
    <s v="MoH"/>
    <s v="No requisition"/>
    <s v="AAHI"/>
    <m/>
    <d v="2017-11-29T00:00:00"/>
    <s v="Active"/>
    <n v="0"/>
  </r>
  <r>
    <s v="Djibouti"/>
    <x v="30"/>
    <x v="0"/>
    <x v="0"/>
    <x v="0"/>
    <x v="300"/>
    <n v="10"/>
    <n v="10"/>
    <s v="Pack 100"/>
    <x v="4"/>
    <d v="2017-09-01T00:00:00"/>
    <x v="0"/>
    <x v="1"/>
    <s v="MoH"/>
    <s v="No requisition"/>
    <s v="AAHI"/>
    <m/>
    <d v="2017-11-29T00:00:00"/>
    <s v="Active"/>
    <n v="0"/>
  </r>
  <r>
    <s v="Djibouti"/>
    <x v="30"/>
    <x v="0"/>
    <x v="2"/>
    <x v="12"/>
    <x v="29"/>
    <n v="200"/>
    <n v="200"/>
    <s v="Pack 10"/>
    <x v="4"/>
    <d v="2017-12-01T00:00:00"/>
    <x v="0"/>
    <x v="1"/>
    <s v="MoH"/>
    <s v="No requisition"/>
    <s v="AAHI"/>
    <m/>
    <d v="2017-11-29T00:00:00"/>
    <s v="Active"/>
    <n v="0"/>
  </r>
  <r>
    <s v="Djibouti"/>
    <x v="30"/>
    <x v="0"/>
    <x v="2"/>
    <x v="3"/>
    <x v="28"/>
    <n v="200"/>
    <n v="200"/>
    <s v="Pack 10"/>
    <x v="4"/>
    <d v="2018-02-01T00:00:00"/>
    <x v="0"/>
    <x v="1"/>
    <s v="MoH"/>
    <s v="No requisition"/>
    <s v="AAHI"/>
    <m/>
    <d v="2017-11-29T00:00:00"/>
    <s v="Active"/>
    <n v="0"/>
  </r>
  <r>
    <s v="Djibouti"/>
    <x v="30"/>
    <x v="0"/>
    <x v="2"/>
    <x v="3"/>
    <x v="4"/>
    <n v="100"/>
    <n v="100"/>
    <s v="Pack 20"/>
    <x v="4"/>
    <d v="2018-02-01T00:00:00"/>
    <x v="0"/>
    <x v="1"/>
    <s v="MoH"/>
    <s v="No requisition"/>
    <s v="AAHI"/>
    <m/>
    <d v="2017-11-29T00:00:00"/>
    <s v="Active"/>
    <n v="0"/>
  </r>
  <r>
    <s v="Eritrea"/>
    <x v="31"/>
    <x v="0"/>
    <x v="1"/>
    <x v="1"/>
    <x v="2"/>
    <n v="5"/>
    <n v="2.5"/>
    <s v="Each"/>
    <x v="2"/>
    <d v="2018-05-01T00:00:00"/>
    <x v="1"/>
    <x v="0"/>
    <m/>
    <s v="Requisition raised"/>
    <s v="ERI05MNH"/>
    <s v=" Operating Table mobile, EIB-5H w/acc"/>
    <d v="2017-11-29T00:00:00"/>
    <s v="Active"/>
    <n v="0"/>
  </r>
  <r>
    <s v="Eritrea"/>
    <x v="31"/>
    <x v="0"/>
    <x v="1"/>
    <x v="28"/>
    <x v="184"/>
    <n v="15"/>
    <n v="7.5"/>
    <s v="Each"/>
    <x v="2"/>
    <d v="2018-01-01T00:00:00"/>
    <x v="1"/>
    <x v="0"/>
    <m/>
    <s v="No requisition"/>
    <s v="ERI05MNH"/>
    <s v=" Autoclave,Steam Sterilizer Electrical, Portable, 39Lts Complete"/>
    <d v="2017-11-29T00:00:00"/>
    <s v="Active"/>
    <n v="0"/>
  </r>
  <r>
    <s v="Eritrea"/>
    <x v="31"/>
    <x v="0"/>
    <x v="2"/>
    <x v="11"/>
    <x v="25"/>
    <n v="5000"/>
    <n v="2500"/>
    <s v="Pack 1000"/>
    <x v="2"/>
    <d v="2017-10-01T00:00:00"/>
    <x v="1"/>
    <x v="0"/>
    <m/>
    <s v="No requisition"/>
    <s v="ERI05MNH"/>
    <m/>
    <d v="2017-11-29T00:00:00"/>
    <s v="Active"/>
    <n v="0"/>
  </r>
  <r>
    <s v="Eritrea"/>
    <x v="31"/>
    <x v="0"/>
    <x v="2"/>
    <x v="11"/>
    <x v="301"/>
    <n v="3000"/>
    <n v="1500"/>
    <s v="Pack 1000"/>
    <x v="2"/>
    <d v="2017-10-01T00:00:00"/>
    <x v="1"/>
    <x v="0"/>
    <m/>
    <s v="No requisition"/>
    <s v="ERI05MNH"/>
    <m/>
    <d v="2017-11-29T00:00:00"/>
    <s v="Active"/>
    <n v="0"/>
  </r>
  <r>
    <s v="Eritrea"/>
    <x v="31"/>
    <x v="0"/>
    <x v="2"/>
    <x v="4"/>
    <x v="302"/>
    <n v="500"/>
    <n v="250"/>
    <s v="Pack 100"/>
    <x v="2"/>
    <d v="2018-01-01T00:00:00"/>
    <x v="1"/>
    <x v="0"/>
    <m/>
    <s v="No requisition"/>
    <s v="ERI05MNH"/>
    <m/>
    <d v="2017-11-29T00:00:00"/>
    <s v="Active"/>
    <n v="0"/>
  </r>
  <r>
    <s v="Eritrea"/>
    <x v="31"/>
    <x v="0"/>
    <x v="2"/>
    <x v="32"/>
    <x v="303"/>
    <n v="2000"/>
    <n v="1000"/>
    <s v="Pack 10"/>
    <x v="2"/>
    <d v="2018-01-01T00:00:00"/>
    <x v="1"/>
    <x v="0"/>
    <m/>
    <s v="No requisition"/>
    <s v="ERI05MNH"/>
    <m/>
    <d v="2017-11-29T00:00:00"/>
    <s v="Active"/>
    <n v="0"/>
  </r>
  <r>
    <s v="Togo"/>
    <x v="10"/>
    <x v="0"/>
    <x v="0"/>
    <x v="0"/>
    <x v="304"/>
    <n v="1000"/>
    <n v="1000"/>
    <s v="Bag"/>
    <x v="2"/>
    <d v="2017-10-01T00:00:00"/>
    <x v="0"/>
    <x v="1"/>
    <s v="MoH"/>
    <s v="No requisition"/>
    <m/>
    <s v="  Pour les Besoins du MinistÃ¨re de la SantÃ© (DSMIPF, ATBEF, ATMS)"/>
    <d v="2017-11-29T00:00:00"/>
    <s v="Active"/>
    <n v="0"/>
  </r>
  <r>
    <s v="Eritrea"/>
    <x v="31"/>
    <x v="0"/>
    <x v="4"/>
    <x v="9"/>
    <x v="16"/>
    <n v="150"/>
    <n v="75"/>
    <s v="Set"/>
    <x v="1"/>
    <d v="2017-12-01T00:00:00"/>
    <x v="1"/>
    <x v="1"/>
    <s v="MoH"/>
    <s v="No requisition"/>
    <s v="FPRHCERI"/>
    <m/>
    <d v="2017-11-29T00:00:00"/>
    <s v="Active"/>
    <n v="0"/>
  </r>
  <r>
    <s v="Togo"/>
    <x v="10"/>
    <x v="0"/>
    <x v="0"/>
    <x v="0"/>
    <x v="305"/>
    <n v="10000"/>
    <n v="10000"/>
    <s v="Pack 10"/>
    <x v="2"/>
    <d v="2017-10-01T00:00:00"/>
    <x v="0"/>
    <x v="1"/>
    <s v="MoH"/>
    <s v="No requisition"/>
    <m/>
    <s v="  Pour les Besoins du MinistÃ¨re de la SantÃ© (DSMIPF)"/>
    <d v="2017-11-29T00:00:00"/>
    <s v="Active"/>
    <n v="0"/>
  </r>
  <r>
    <s v="Togo"/>
    <x v="10"/>
    <x v="0"/>
    <x v="0"/>
    <x v="0"/>
    <x v="306"/>
    <n v="10000"/>
    <n v="10000"/>
    <s v="Pack 10"/>
    <x v="6"/>
    <d v="2017-11-01T00:00:00"/>
    <x v="0"/>
    <x v="1"/>
    <s v="MoH"/>
    <s v="No requisition"/>
    <m/>
    <s v=" Pour les Besoins du MinistÃ¨re de la SantÃ© (DSMIPF)"/>
    <d v="2017-11-29T00:00:00"/>
    <s v="Active"/>
    <n v="0"/>
  </r>
  <r>
    <s v="Togo"/>
    <x v="10"/>
    <x v="0"/>
    <x v="0"/>
    <x v="0"/>
    <x v="307"/>
    <n v="20000"/>
    <n v="20000"/>
    <s v="Each"/>
    <x v="2"/>
    <d v="2017-10-01T00:00:00"/>
    <x v="0"/>
    <x v="1"/>
    <s v="MoH"/>
    <s v="No requisition"/>
    <m/>
    <s v=" Pour les besoins du MinistÃ¨re de la SantÃ© (DSMIPF)"/>
    <d v="2017-11-29T00:00:00"/>
    <s v="Active"/>
    <n v="0"/>
  </r>
  <r>
    <s v="Djibouti"/>
    <x v="30"/>
    <x v="0"/>
    <x v="2"/>
    <x v="12"/>
    <x v="29"/>
    <n v="200"/>
    <n v="200"/>
    <s v="Pack 10"/>
    <x v="4"/>
    <d v="2017-12-01T00:00:00"/>
    <x v="0"/>
    <x v="1"/>
    <s v="MoH"/>
    <s v="No requisition"/>
    <s v="Gendarmerie"/>
    <m/>
    <d v="2017-11-29T00:00:00"/>
    <s v="Active"/>
    <n v="0"/>
  </r>
  <r>
    <s v="Djibouti"/>
    <x v="30"/>
    <x v="0"/>
    <x v="2"/>
    <x v="12"/>
    <x v="27"/>
    <n v="100"/>
    <n v="100"/>
    <s v="Pack 4"/>
    <x v="4"/>
    <d v="2017-12-01T00:00:00"/>
    <x v="0"/>
    <x v="1"/>
    <s v="MoH"/>
    <s v="No requisition"/>
    <s v="Gendarmerie"/>
    <m/>
    <d v="2017-11-29T00:00:00"/>
    <s v="Active"/>
    <n v="0"/>
  </r>
  <r>
    <s v="Djibouti"/>
    <x v="30"/>
    <x v="0"/>
    <x v="2"/>
    <x v="3"/>
    <x v="215"/>
    <n v="4"/>
    <n v="4"/>
    <s v="Pack 10"/>
    <x v="4"/>
    <d v="2018-02-01T00:00:00"/>
    <x v="0"/>
    <x v="1"/>
    <s v="MoH"/>
    <s v="No requisition"/>
    <s v="Gendarmerie"/>
    <m/>
    <d v="2017-11-29T00:00:00"/>
    <s v="Active"/>
    <n v="0"/>
  </r>
  <r>
    <s v="Djibouti"/>
    <x v="30"/>
    <x v="0"/>
    <x v="2"/>
    <x v="3"/>
    <x v="4"/>
    <n v="10"/>
    <n v="10"/>
    <s v="Pack 20"/>
    <x v="4"/>
    <d v="2018-02-01T00:00:00"/>
    <x v="0"/>
    <x v="1"/>
    <s v="MoH"/>
    <s v="No requisition"/>
    <s v="Gendarmerie"/>
    <m/>
    <d v="2017-11-29T00:00:00"/>
    <s v="Active"/>
    <n v="0"/>
  </r>
  <r>
    <s v="Djibouti"/>
    <x v="30"/>
    <x v="0"/>
    <x v="0"/>
    <x v="0"/>
    <x v="172"/>
    <n v="10"/>
    <n v="10"/>
    <s v="Pack 100"/>
    <x v="4"/>
    <d v="2017-09-01T00:00:00"/>
    <x v="0"/>
    <x v="1"/>
    <s v="MoH"/>
    <s v="No requisition"/>
    <s v="Gendarmerie"/>
    <m/>
    <d v="2017-11-29T00:00:00"/>
    <s v="Active"/>
    <n v="0"/>
  </r>
  <r>
    <s v="Djibouti"/>
    <x v="30"/>
    <x v="0"/>
    <x v="0"/>
    <x v="0"/>
    <x v="308"/>
    <n v="10"/>
    <n v="10"/>
    <s v="Pack 480"/>
    <x v="4"/>
    <d v="2017-09-01T00:00:00"/>
    <x v="0"/>
    <x v="1"/>
    <s v="MoH"/>
    <s v="No requisition"/>
    <s v="Gendarmerie"/>
    <m/>
    <d v="2017-11-29T00:00:00"/>
    <s v="Active"/>
    <n v="0"/>
  </r>
  <r>
    <s v="Djibouti"/>
    <x v="30"/>
    <x v="0"/>
    <x v="0"/>
    <x v="0"/>
    <x v="309"/>
    <n v="10"/>
    <n v="10"/>
    <s v="Pack 100"/>
    <x v="4"/>
    <d v="2017-09-01T00:00:00"/>
    <x v="0"/>
    <x v="1"/>
    <s v="MoH"/>
    <s v="No requisition"/>
    <s v="Gendarmerie"/>
    <m/>
    <d v="2017-11-29T00:00:00"/>
    <s v="Active"/>
    <n v="0"/>
  </r>
  <r>
    <s v="Djibouti"/>
    <x v="30"/>
    <x v="0"/>
    <x v="4"/>
    <x v="23"/>
    <x v="296"/>
    <n v="20"/>
    <n v="20"/>
    <s v="Gross"/>
    <x v="4"/>
    <d v="2018-01-01T00:00:00"/>
    <x v="0"/>
    <x v="1"/>
    <s v="MoH"/>
    <s v="No requisition"/>
    <s v="Gendarmerie"/>
    <m/>
    <d v="2017-11-29T00:00:00"/>
    <s v="Active"/>
    <n v="0"/>
  </r>
  <r>
    <s v="Djibouti"/>
    <x v="30"/>
    <x v="0"/>
    <x v="4"/>
    <x v="23"/>
    <x v="297"/>
    <n v="20"/>
    <n v="20"/>
    <s v="Gross"/>
    <x v="4"/>
    <d v="2018-01-01T00:00:00"/>
    <x v="0"/>
    <x v="1"/>
    <s v="MoH"/>
    <s v="No requisition"/>
    <s v="Gendarmerie"/>
    <m/>
    <d v="2017-11-29T00:00:00"/>
    <s v="Active"/>
    <n v="0"/>
  </r>
  <r>
    <s v="Djibouti"/>
    <x v="30"/>
    <x v="0"/>
    <x v="4"/>
    <x v="22"/>
    <x v="216"/>
    <n v="1"/>
    <n v="1"/>
    <s v="Pack 1000"/>
    <x v="4"/>
    <d v="2018-01-01T00:00:00"/>
    <x v="0"/>
    <x v="1"/>
    <s v="MoH"/>
    <s v="No requisition"/>
    <s v="Gendarmerie"/>
    <m/>
    <d v="2017-11-29T00:00:00"/>
    <s v="Active"/>
    <n v="0"/>
  </r>
  <r>
    <s v="Djibouti"/>
    <x v="30"/>
    <x v="0"/>
    <x v="4"/>
    <x v="22"/>
    <x v="310"/>
    <n v="4"/>
    <n v="4"/>
    <m/>
    <x v="4"/>
    <d v="2018-01-01T00:00:00"/>
    <x v="0"/>
    <x v="1"/>
    <s v="MoH"/>
    <s v="No requisition"/>
    <s v="Gendarmerie"/>
    <m/>
    <d v="2017-11-29T00:00:00"/>
    <s v="Active"/>
    <n v="0"/>
  </r>
  <r>
    <s v="Djibouti"/>
    <x v="30"/>
    <x v="0"/>
    <x v="4"/>
    <x v="25"/>
    <x v="66"/>
    <n v="150"/>
    <n v="150"/>
    <s v="Piece"/>
    <x v="4"/>
    <d v="2018-01-01T00:00:00"/>
    <x v="0"/>
    <x v="1"/>
    <s v="MoH"/>
    <s v="No requisition"/>
    <s v="Gendarmerie"/>
    <m/>
    <d v="2017-11-29T00:00:00"/>
    <s v="Active"/>
    <n v="0"/>
  </r>
  <r>
    <s v="Djibouti"/>
    <x v="30"/>
    <x v="0"/>
    <x v="4"/>
    <x v="8"/>
    <x v="61"/>
    <n v="200"/>
    <n v="200"/>
    <s v="Each"/>
    <x v="4"/>
    <d v="2018-01-01T00:00:00"/>
    <x v="0"/>
    <x v="1"/>
    <s v="MoH"/>
    <s v="No requisition"/>
    <s v="Gendarmerie"/>
    <m/>
    <d v="2017-11-29T00:00:00"/>
    <s v="Active"/>
    <n v="0"/>
  </r>
  <r>
    <s v="Tanzania"/>
    <x v="32"/>
    <x v="0"/>
    <x v="1"/>
    <x v="1"/>
    <x v="311"/>
    <n v="2"/>
    <n v="0"/>
    <s v="Each"/>
    <x v="1"/>
    <d v="2018-03-01T00:00:00"/>
    <x v="2"/>
    <x v="0"/>
    <m/>
    <s v="No requisition"/>
    <s v="TZAM0809"/>
    <s v=" Portable stretcher for Office, Mailand and Zanzibar"/>
    <d v="2017-11-29T00:00:00"/>
    <s v="Active"/>
    <n v="0"/>
  </r>
  <r>
    <s v="Tanzania"/>
    <x v="32"/>
    <x v="0"/>
    <x v="0"/>
    <x v="0"/>
    <x v="312"/>
    <n v="1"/>
    <n v="0"/>
    <s v="Piece"/>
    <x v="2"/>
    <d v="2017-10-01T00:00:00"/>
    <x v="2"/>
    <x v="0"/>
    <m/>
    <s v="No requisition"/>
    <s v="URT08RHZ"/>
    <s v=" Office vehicle for Zanzibar"/>
    <d v="2017-11-29T00:00:00"/>
    <s v="Active"/>
    <n v="0"/>
  </r>
  <r>
    <s v="Tanzania"/>
    <x v="32"/>
    <x v="0"/>
    <x v="0"/>
    <x v="0"/>
    <x v="312"/>
    <n v="1"/>
    <n v="0"/>
    <s v="Piece"/>
    <x v="2"/>
    <d v="2017-10-01T00:00:00"/>
    <x v="2"/>
    <x v="0"/>
    <m/>
    <s v="No requisition"/>
    <s v="TZAM0809"/>
    <s v=" Office vehicle for Mainland"/>
    <d v="2017-11-29T00:00:00"/>
    <s v="Active"/>
    <n v="0"/>
  </r>
  <r>
    <s v="Tanzania"/>
    <x v="32"/>
    <x v="0"/>
    <x v="2"/>
    <x v="3"/>
    <x v="215"/>
    <n v="1062"/>
    <n v="531"/>
    <s v="Pack 10"/>
    <x v="8"/>
    <d v="2018-07-01T00:00:00"/>
    <x v="1"/>
    <x v="1"/>
    <s v="MoH"/>
    <s v="No requisition"/>
    <s v="FPRHCURT"/>
    <s v=" Magnesium for MoH"/>
    <d v="2017-11-29T00:00:00"/>
    <s v="Active"/>
    <n v="0"/>
  </r>
  <r>
    <s v="Tanzania"/>
    <x v="32"/>
    <x v="0"/>
    <x v="2"/>
    <x v="12"/>
    <x v="29"/>
    <n v="69198"/>
    <n v="34599"/>
    <s v="Pack 10"/>
    <x v="8"/>
    <d v="2018-05-01T00:00:00"/>
    <x v="1"/>
    <x v="1"/>
    <s v="MoH"/>
    <s v="No requisition"/>
    <s v="FPRHCURT"/>
    <s v=" Oxytocin for MoH"/>
    <d v="2017-11-29T00:00:00"/>
    <s v="Active"/>
    <n v="0"/>
  </r>
  <r>
    <s v="Tanzania"/>
    <x v="32"/>
    <x v="0"/>
    <x v="2"/>
    <x v="3"/>
    <x v="215"/>
    <n v="925"/>
    <n v="462.5"/>
    <s v="Pack 10"/>
    <x v="1"/>
    <d v="2018-01-01T00:00:00"/>
    <x v="1"/>
    <x v="1"/>
    <s v="MoH"/>
    <s v="No requisition"/>
    <s v="FPRHCURT"/>
    <s v=" Magnesium Sulphate for MoH"/>
    <d v="2017-11-29T00:00:00"/>
    <s v="Active"/>
    <n v="0"/>
  </r>
  <r>
    <s v="Tanzania"/>
    <x v="32"/>
    <x v="0"/>
    <x v="2"/>
    <x v="12"/>
    <x v="29"/>
    <n v="65105"/>
    <n v="32552.5"/>
    <s v="Pack 10"/>
    <x v="0"/>
    <d v="2017-10-01T00:00:00"/>
    <x v="1"/>
    <x v="1"/>
    <s v="MoH"/>
    <s v="No requisition"/>
    <s v="FPRHCURT"/>
    <s v=" Oxytocin for MoH"/>
    <d v="2017-11-29T00:00:00"/>
    <s v="Active"/>
    <n v="0"/>
  </r>
  <r>
    <s v="Tanzania"/>
    <x v="32"/>
    <x v="0"/>
    <x v="4"/>
    <x v="24"/>
    <x v="313"/>
    <n v="186559"/>
    <n v="93279.5"/>
    <s v="Piece"/>
    <x v="0"/>
    <d v="2017-11-01T00:00:00"/>
    <x v="1"/>
    <x v="1"/>
    <s v="MoH"/>
    <s v="No requisition"/>
    <s v="FPRHCURT"/>
    <s v=" Female condom (FC2) for MoH"/>
    <d v="2017-11-29T00:00:00"/>
    <s v="Active"/>
    <n v="0"/>
  </r>
  <r>
    <s v="Tanzania"/>
    <x v="32"/>
    <x v="0"/>
    <x v="4"/>
    <x v="18"/>
    <x v="52"/>
    <n v="9392"/>
    <n v="4696"/>
    <s v="Pack 3"/>
    <x v="5"/>
    <d v="2017-10-01T00:00:00"/>
    <x v="1"/>
    <x v="1"/>
    <s v="MoH"/>
    <s v="No requisition"/>
    <s v="FPRHCURT"/>
    <s v=" Microgynon for MoH"/>
    <d v="2017-11-29T00:00:00"/>
    <s v="Active"/>
    <n v="0"/>
  </r>
  <r>
    <s v="Tanzania"/>
    <x v="32"/>
    <x v="0"/>
    <x v="4"/>
    <x v="9"/>
    <x v="16"/>
    <n v="35000"/>
    <n v="17500"/>
    <s v="Set"/>
    <x v="2"/>
    <d v="2018-02-01T00:00:00"/>
    <x v="1"/>
    <x v="1"/>
    <s v="MoH"/>
    <s v="No requisition"/>
    <s v="FPRHCURT"/>
    <s v=" Implanon NXT for MoH"/>
    <d v="2017-11-29T00:00:00"/>
    <s v="Active"/>
    <n v="0"/>
  </r>
  <r>
    <s v="Djibouti"/>
    <x v="30"/>
    <x v="0"/>
    <x v="4"/>
    <x v="8"/>
    <x v="271"/>
    <n v="100"/>
    <n v="100"/>
    <s v="Ampoule"/>
    <x v="4"/>
    <d v="2018-01-01T00:00:00"/>
    <x v="0"/>
    <x v="1"/>
    <s v="MoH"/>
    <s v="No requisition"/>
    <s v="Gendarmerie"/>
    <m/>
    <d v="2017-11-29T00:00:00"/>
    <s v="Active"/>
    <n v="0"/>
  </r>
  <r>
    <s v="Djibouti"/>
    <x v="30"/>
    <x v="0"/>
    <x v="4"/>
    <x v="8"/>
    <x v="15"/>
    <n v="100"/>
    <n v="100"/>
    <s v="Pack 100"/>
    <x v="4"/>
    <d v="2018-01-01T00:00:00"/>
    <x v="0"/>
    <x v="1"/>
    <s v="MoH"/>
    <s v="No requisition"/>
    <s v="Gendarmerie"/>
    <m/>
    <d v="2017-11-29T00:00:00"/>
    <s v="Active"/>
    <n v="0"/>
  </r>
  <r>
    <s v="Djibouti"/>
    <x v="30"/>
    <x v="0"/>
    <x v="4"/>
    <x v="8"/>
    <x v="65"/>
    <n v="100"/>
    <n v="100"/>
    <s v="Vial"/>
    <x v="4"/>
    <d v="2018-01-01T00:00:00"/>
    <x v="0"/>
    <x v="1"/>
    <s v="MoH"/>
    <s v="No requisition"/>
    <s v="Gendarmerie"/>
    <m/>
    <d v="2017-11-29T00:00:00"/>
    <s v="Active"/>
    <n v="0"/>
  </r>
  <r>
    <s v="Djibouti"/>
    <x v="30"/>
    <x v="0"/>
    <x v="4"/>
    <x v="8"/>
    <x v="35"/>
    <n v="150"/>
    <n v="150"/>
    <s v="Vial"/>
    <x v="4"/>
    <d v="2018-01-01T00:00:00"/>
    <x v="0"/>
    <x v="1"/>
    <s v="MoH"/>
    <s v="No requisition"/>
    <s v="Gendarmerie"/>
    <m/>
    <d v="2017-11-29T00:00:00"/>
    <s v="Active"/>
    <n v="0"/>
  </r>
  <r>
    <s v="Djibouti"/>
    <x v="30"/>
    <x v="0"/>
    <x v="4"/>
    <x v="9"/>
    <x v="16"/>
    <n v="150"/>
    <n v="150"/>
    <s v="Set"/>
    <x v="4"/>
    <d v="2018-01-01T00:00:00"/>
    <x v="0"/>
    <x v="1"/>
    <s v="MoH"/>
    <s v="No requisition"/>
    <s v="Gendarmerie"/>
    <m/>
    <d v="2017-11-29T00:00:00"/>
    <s v="Active"/>
    <n v="0"/>
  </r>
  <r>
    <s v="Djibouti"/>
    <x v="30"/>
    <x v="0"/>
    <x v="4"/>
    <x v="24"/>
    <x v="283"/>
    <n v="100"/>
    <n v="100"/>
    <s v="Piece"/>
    <x v="4"/>
    <d v="2018-01-01T00:00:00"/>
    <x v="0"/>
    <x v="1"/>
    <s v="MoH"/>
    <s v="No requisition"/>
    <s v="Gendarmerie"/>
    <m/>
    <d v="2017-11-29T00:00:00"/>
    <s v="Active"/>
    <n v="0"/>
  </r>
  <r>
    <s v="Djibouti"/>
    <x v="30"/>
    <x v="0"/>
    <x v="4"/>
    <x v="17"/>
    <x v="45"/>
    <n v="100"/>
    <n v="100"/>
    <s v="Pack 3"/>
    <x v="4"/>
    <d v="2018-01-01T00:00:00"/>
    <x v="0"/>
    <x v="1"/>
    <s v="MoH"/>
    <s v="No requisition"/>
    <s v="Gendarmerie"/>
    <m/>
    <d v="2017-11-29T00:00:00"/>
    <s v="Active"/>
    <n v="0"/>
  </r>
  <r>
    <s v="Djibouti"/>
    <x v="30"/>
    <x v="0"/>
    <x v="4"/>
    <x v="18"/>
    <x v="52"/>
    <n v="200"/>
    <n v="200"/>
    <s v="Pack 3"/>
    <x v="4"/>
    <d v="2018-01-01T00:00:00"/>
    <x v="0"/>
    <x v="1"/>
    <s v="MoH"/>
    <s v="No requisition"/>
    <s v="Gendarmerie"/>
    <m/>
    <d v="2017-11-29T00:00:00"/>
    <s v="Active"/>
    <n v="0"/>
  </r>
  <r>
    <s v="Niger"/>
    <x v="33"/>
    <x v="0"/>
    <x v="4"/>
    <x v="24"/>
    <x v="64"/>
    <n v="28322"/>
    <n v="28322"/>
    <s v="Piece"/>
    <x v="6"/>
    <d v="2018-03-01T00:00:00"/>
    <x v="0"/>
    <x v="1"/>
    <s v="MoH"/>
    <s v="No requisition"/>
    <m/>
    <m/>
    <d v="2017-11-28T00:00:00"/>
    <s v="Active"/>
    <n v="0"/>
  </r>
  <r>
    <s v="Niger"/>
    <x v="33"/>
    <x v="0"/>
    <x v="4"/>
    <x v="18"/>
    <x v="76"/>
    <n v="60530"/>
    <n v="60530"/>
    <s v="Pack of 1"/>
    <x v="8"/>
    <d v="2018-06-01T00:00:00"/>
    <x v="0"/>
    <x v="1"/>
    <s v="MoH"/>
    <s v="No requisition"/>
    <m/>
    <m/>
    <d v="2017-11-28T00:00:00"/>
    <s v="Active"/>
    <n v="0"/>
  </r>
  <r>
    <s v="Niger"/>
    <x v="33"/>
    <x v="0"/>
    <x v="4"/>
    <x v="9"/>
    <x v="17"/>
    <n v="11330"/>
    <n v="11330"/>
    <s v="Set"/>
    <x v="12"/>
    <d v="2018-05-01T00:00:00"/>
    <x v="0"/>
    <x v="1"/>
    <s v="MoH"/>
    <s v="No requisition"/>
    <m/>
    <m/>
    <d v="2017-11-28T00:00:00"/>
    <s v="Active"/>
    <n v="0"/>
  </r>
  <r>
    <s v="Niger"/>
    <x v="33"/>
    <x v="0"/>
    <x v="4"/>
    <x v="9"/>
    <x v="16"/>
    <n v="124071"/>
    <n v="124071"/>
    <s v="Set"/>
    <x v="2"/>
    <d v="2018-02-01T00:00:00"/>
    <x v="0"/>
    <x v="1"/>
    <s v="MoH"/>
    <s v="No requisition"/>
    <m/>
    <m/>
    <d v="2017-11-28T00:00:00"/>
    <s v="Active"/>
    <n v="0"/>
  </r>
  <r>
    <s v="Niger"/>
    <x v="33"/>
    <x v="0"/>
    <x v="4"/>
    <x v="23"/>
    <x v="195"/>
    <n v="52963"/>
    <n v="52963"/>
    <s v="Gross"/>
    <x v="2"/>
    <d v="2018-02-01T00:00:00"/>
    <x v="0"/>
    <x v="1"/>
    <s v="MoH"/>
    <s v="No requisition"/>
    <m/>
    <m/>
    <d v="2017-11-28T00:00:00"/>
    <s v="Active"/>
    <n v="0"/>
  </r>
  <r>
    <s v="Niger"/>
    <x v="33"/>
    <x v="0"/>
    <x v="4"/>
    <x v="8"/>
    <x v="65"/>
    <n v="150000"/>
    <n v="150000"/>
    <s v="Vial"/>
    <x v="2"/>
    <d v="2018-02-01T00:00:00"/>
    <x v="0"/>
    <x v="1"/>
    <s v="MoH"/>
    <s v="No requisition"/>
    <m/>
    <m/>
    <d v="2017-11-28T00:00:00"/>
    <s v="Active"/>
    <n v="0"/>
  </r>
  <r>
    <s v="Niger"/>
    <x v="33"/>
    <x v="0"/>
    <x v="4"/>
    <x v="8"/>
    <x v="35"/>
    <n v="356660"/>
    <n v="356660"/>
    <s v="Vial"/>
    <x v="11"/>
    <d v="2018-04-01T00:00:00"/>
    <x v="0"/>
    <x v="1"/>
    <s v="MoH"/>
    <s v="No requisition"/>
    <m/>
    <m/>
    <d v="2017-11-28T00:00:00"/>
    <s v="Active"/>
    <n v="0"/>
  </r>
  <r>
    <s v="Niger"/>
    <x v="33"/>
    <x v="0"/>
    <x v="4"/>
    <x v="25"/>
    <x v="66"/>
    <n v="21495"/>
    <n v="21495"/>
    <s v="Piece"/>
    <x v="6"/>
    <d v="2018-03-01T00:00:00"/>
    <x v="0"/>
    <x v="1"/>
    <s v="MoH"/>
    <s v="No requisition"/>
    <m/>
    <m/>
    <d v="2017-11-28T00:00:00"/>
    <s v="Active"/>
    <n v="0"/>
  </r>
  <r>
    <s v="Togo"/>
    <x v="10"/>
    <x v="0"/>
    <x v="0"/>
    <x v="0"/>
    <x v="314"/>
    <n v="400"/>
    <n v="400"/>
    <s v="Cycles"/>
    <x v="1"/>
    <d v="2017-08-01T00:00:00"/>
    <x v="0"/>
    <x v="1"/>
    <s v="MoH"/>
    <s v="No requisition"/>
    <m/>
    <s v=" Pour les besoins du MinistÃ¨re de la SantÃ© (SRAJ)"/>
    <d v="2017-11-29T00:00:00"/>
    <s v="VOID"/>
    <n v="0"/>
  </r>
  <r>
    <s v="Togo"/>
    <x v="10"/>
    <x v="0"/>
    <x v="4"/>
    <x v="22"/>
    <x v="60"/>
    <n v="100"/>
    <n v="100"/>
    <s v="Pack 1000"/>
    <x v="0"/>
    <d v="2017-11-01T00:00:00"/>
    <x v="0"/>
    <x v="1"/>
    <s v="MoH"/>
    <s v="No requisition"/>
    <m/>
    <s v="  Pour les besoins du MinistÃ¨re de la SantÃ© (SRAJ)"/>
    <d v="2017-11-28T00:00:00"/>
    <s v="Active"/>
    <n v="0"/>
  </r>
  <r>
    <s v="Togo"/>
    <x v="10"/>
    <x v="0"/>
    <x v="4"/>
    <x v="9"/>
    <x v="16"/>
    <n v="26513"/>
    <n v="26513"/>
    <s v="Set"/>
    <x v="2"/>
    <d v="2018-02-01T00:00:00"/>
    <x v="0"/>
    <x v="1"/>
    <s v="MoH"/>
    <s v="No requisition"/>
    <m/>
    <s v="  Pour les besoins du MinistÃ¨re de la SantÃ© (DSMIPF)"/>
    <d v="2017-11-28T00:00:00"/>
    <s v="Active"/>
    <n v="0"/>
  </r>
  <r>
    <s v="Togo"/>
    <x v="10"/>
    <x v="0"/>
    <x v="4"/>
    <x v="16"/>
    <x v="37"/>
    <n v="36583"/>
    <n v="36583"/>
    <s v="Set"/>
    <x v="4"/>
    <d v="2018-01-01T00:00:00"/>
    <x v="0"/>
    <x v="1"/>
    <s v="MoH"/>
    <s v="No requisition"/>
    <m/>
    <s v="  Pour les besoins du MinistÃ¨re de la SantÃ© (DSMIPF)"/>
    <d v="2017-11-29T00:00:00"/>
    <s v="VOID"/>
    <n v="0"/>
  </r>
  <r>
    <s v="Togo"/>
    <x v="10"/>
    <x v="0"/>
    <x v="4"/>
    <x v="17"/>
    <x v="270"/>
    <n v="1204"/>
    <n v="1204"/>
    <s v="Pack 3"/>
    <x v="0"/>
    <d v="2017-11-01T00:00:00"/>
    <x v="0"/>
    <x v="1"/>
    <s v="MoH"/>
    <s v="No requisition"/>
    <m/>
    <s v="  Pour les besoins du MinistÃ¨re de la SantÃ© (DSMIPF, ATBEF)"/>
    <d v="2017-11-28T00:00:00"/>
    <s v="VOID"/>
    <n v="0"/>
  </r>
  <r>
    <s v="Togo"/>
    <x v="10"/>
    <x v="0"/>
    <x v="4"/>
    <x v="18"/>
    <x v="52"/>
    <n v="100789"/>
    <n v="100789"/>
    <s v="Pack 3"/>
    <x v="0"/>
    <d v="2017-11-01T00:00:00"/>
    <x v="0"/>
    <x v="1"/>
    <s v="MoH"/>
    <s v="No requisition"/>
    <m/>
    <s v="  Pour les besoins du MinistÃ¨re de la SantÃ© (DSMIPF, ATBEF)"/>
    <d v="2017-11-28T00:00:00"/>
    <s v="Active"/>
    <n v="0"/>
  </r>
  <r>
    <s v="Togo"/>
    <x v="10"/>
    <x v="0"/>
    <x v="4"/>
    <x v="25"/>
    <x v="66"/>
    <n v="13358"/>
    <n v="13358"/>
    <s v="Piece"/>
    <x v="0"/>
    <d v="2017-11-01T00:00:00"/>
    <x v="0"/>
    <x v="1"/>
    <s v="MoH"/>
    <s v="No requisition"/>
    <m/>
    <s v="  Pour les besoins du MinistÃ¨re de la SantÃ© (DSMIPF, ATBEF)"/>
    <d v="2017-11-28T00:00:00"/>
    <s v="Active"/>
    <n v="0"/>
  </r>
  <r>
    <s v="Togo"/>
    <x v="10"/>
    <x v="0"/>
    <x v="4"/>
    <x v="8"/>
    <x v="61"/>
    <n v="47743"/>
    <n v="47743"/>
    <s v="Each"/>
    <x v="2"/>
    <d v="2018-02-01T00:00:00"/>
    <x v="0"/>
    <x v="1"/>
    <s v="MoH"/>
    <s v="No requisition"/>
    <m/>
    <s v="  Pour les besoins du MinistÃ¨re de la SantÃ© (DSMIPF, ATMS)"/>
    <d v="2017-11-28T00:00:00"/>
    <s v="Active"/>
    <n v="0"/>
  </r>
  <r>
    <s v="Togo"/>
    <x v="10"/>
    <x v="0"/>
    <x v="4"/>
    <x v="8"/>
    <x v="35"/>
    <n v="47743"/>
    <n v="47743"/>
    <s v="Vial"/>
    <x v="2"/>
    <d v="2018-02-01T00:00:00"/>
    <x v="0"/>
    <x v="1"/>
    <s v="MoH"/>
    <s v="No requisition"/>
    <m/>
    <s v="  Pour les besoins du MinistÃ¨re de la SantÃ© (DSMIPF, ATMS)"/>
    <d v="2017-11-28T00:00:00"/>
    <s v="Active"/>
    <n v="0"/>
  </r>
  <r>
    <s v="Togo"/>
    <x v="10"/>
    <x v="0"/>
    <x v="4"/>
    <x v="23"/>
    <x v="315"/>
    <n v="7000"/>
    <n v="7000"/>
    <s v="Gross"/>
    <x v="2"/>
    <d v="2018-02-01T00:00:00"/>
    <x v="0"/>
    <x v="1"/>
    <s v="MoH"/>
    <s v="No requisition"/>
    <m/>
    <s v="  Pour les besoins du MinistÃ¨re de la SantÃ© (DSMIPF)"/>
    <d v="2017-11-29T00:00:00"/>
    <s v="Active"/>
    <n v="0"/>
  </r>
  <r>
    <s v="Togo"/>
    <x v="10"/>
    <x v="0"/>
    <x v="4"/>
    <x v="23"/>
    <x v="316"/>
    <n v="35929"/>
    <n v="35929"/>
    <s v="Gross"/>
    <x v="6"/>
    <d v="2018-03-01T00:00:00"/>
    <x v="0"/>
    <x v="1"/>
    <s v="MoH"/>
    <s v="No requisition"/>
    <m/>
    <s v="  Pour les besoins du MinistÃ¨re de la SantÃ© (DSMIPF)"/>
    <d v="2017-11-29T00:00:00"/>
    <s v="Active"/>
    <n v="0"/>
  </r>
  <r>
    <s v="Togo"/>
    <x v="10"/>
    <x v="0"/>
    <x v="4"/>
    <x v="23"/>
    <x v="195"/>
    <n v="6000"/>
    <n v="6000"/>
    <s v="Gross"/>
    <x v="2"/>
    <d v="2018-02-01T00:00:00"/>
    <x v="0"/>
    <x v="1"/>
    <s v="MoH"/>
    <s v="No requisition"/>
    <m/>
    <s v="  Pour les besoins du MinistÃ¨re de la SantÃ© (DSMIPF)"/>
    <d v="2017-11-29T00:00:00"/>
    <s v="VOID"/>
    <n v="0"/>
  </r>
  <r>
    <s v="Togo"/>
    <x v="10"/>
    <x v="0"/>
    <x v="4"/>
    <x v="24"/>
    <x v="283"/>
    <n v="200000"/>
    <n v="200000"/>
    <s v="Piece"/>
    <x v="6"/>
    <d v="2018-03-01T00:00:00"/>
    <x v="0"/>
    <x v="1"/>
    <s v="MoH"/>
    <s v="No requisition"/>
    <m/>
    <s v=" Pour les besoins du MinistÃ¨re de la SantÃ© (DSMIPF, ATBEF, ATMS)"/>
    <d v="2017-11-28T00:00:00"/>
    <s v="Active"/>
    <n v="0"/>
  </r>
  <r>
    <s v="Eritrea"/>
    <x v="31"/>
    <x v="0"/>
    <x v="2"/>
    <x v="12"/>
    <x v="27"/>
    <n v="660"/>
    <n v="330"/>
    <s v="Pack 4"/>
    <x v="1"/>
    <d v="2017-11-01T00:00:00"/>
    <x v="1"/>
    <x v="1"/>
    <s v="MoH"/>
    <s v="No requisition"/>
    <s v="FPRHCERI"/>
    <m/>
    <d v="2017-11-28T00:00:00"/>
    <s v="Active"/>
    <n v="0"/>
  </r>
  <r>
    <s v="Eritrea"/>
    <x v="31"/>
    <x v="0"/>
    <x v="2"/>
    <x v="12"/>
    <x v="29"/>
    <n v="5000"/>
    <n v="2500"/>
    <s v="Pack 10"/>
    <x v="1"/>
    <d v="2017-11-01T00:00:00"/>
    <x v="1"/>
    <x v="1"/>
    <s v="MoH"/>
    <s v="No requisition"/>
    <s v="FPRHCERI"/>
    <m/>
    <d v="2017-11-28T00:00:00"/>
    <s v="Active"/>
    <n v="0"/>
  </r>
  <r>
    <s v="Eritrea"/>
    <x v="31"/>
    <x v="0"/>
    <x v="4"/>
    <x v="16"/>
    <x v="37"/>
    <n v="10000"/>
    <n v="5000"/>
    <s v="Pack of 2"/>
    <x v="1"/>
    <d v="2017-12-01T00:00:00"/>
    <x v="1"/>
    <x v="1"/>
    <s v="MoH"/>
    <s v="No requisition"/>
    <s v="FPRHCERI"/>
    <m/>
    <d v="2017-11-28T00:00:00"/>
    <s v="Active"/>
    <n v="0"/>
  </r>
  <r>
    <s v="Eritrea"/>
    <x v="31"/>
    <x v="0"/>
    <x v="4"/>
    <x v="8"/>
    <x v="61"/>
    <n v="100000"/>
    <n v="50000"/>
    <s v="Each"/>
    <x v="1"/>
    <d v="2017-12-01T00:00:00"/>
    <x v="1"/>
    <x v="1"/>
    <s v="MoH"/>
    <s v="No requisition"/>
    <s v="FPRHCERI"/>
    <m/>
    <d v="2017-11-28T00:00:00"/>
    <s v="Active"/>
    <n v="0"/>
  </r>
  <r>
    <s v="Eritrea"/>
    <x v="31"/>
    <x v="0"/>
    <x v="4"/>
    <x v="8"/>
    <x v="35"/>
    <n v="100000"/>
    <n v="50000"/>
    <s v="Vial"/>
    <x v="1"/>
    <d v="2017-12-01T00:00:00"/>
    <x v="1"/>
    <x v="1"/>
    <s v="MoH"/>
    <s v="No requisition"/>
    <s v="FPRHCERI"/>
    <m/>
    <d v="2017-11-28T00:00:00"/>
    <s v="Active"/>
    <n v="0"/>
  </r>
  <r>
    <s v="Ghana"/>
    <x v="4"/>
    <x v="0"/>
    <x v="1"/>
    <x v="5"/>
    <x v="191"/>
    <n v="3"/>
    <n v="3"/>
    <s v="Each"/>
    <x v="6"/>
    <d v="2018-06-01T00:00:00"/>
    <x v="0"/>
    <x v="0"/>
    <m/>
    <s v="No requisition"/>
    <s v="Midwifery"/>
    <s v=" Midwifery Programme"/>
    <d v="2017-11-28T00:00:00"/>
    <s v="Active"/>
    <n v="0"/>
  </r>
  <r>
    <s v="Eritrea"/>
    <x v="31"/>
    <x v="0"/>
    <x v="4"/>
    <x v="18"/>
    <x v="81"/>
    <n v="108000"/>
    <n v="54000"/>
    <s v="Pack 3"/>
    <x v="1"/>
    <d v="2017-12-01T00:00:00"/>
    <x v="1"/>
    <x v="1"/>
    <s v="MoH"/>
    <s v="No requisition"/>
    <s v="FPRHCERI"/>
    <m/>
    <d v="2017-11-28T00:00:00"/>
    <s v="Active"/>
    <n v="0"/>
  </r>
  <r>
    <s v="Ghana"/>
    <x v="4"/>
    <x v="0"/>
    <x v="1"/>
    <x v="1"/>
    <x v="7"/>
    <n v="3"/>
    <n v="3"/>
    <s v="Each"/>
    <x v="6"/>
    <d v="2018-06-01T00:00:00"/>
    <x v="0"/>
    <x v="0"/>
    <m/>
    <s v="No requisition"/>
    <s v="Midwifery"/>
    <s v=" Midwifery Programme"/>
    <d v="2017-11-28T00:00:00"/>
    <s v="Active"/>
    <n v="0"/>
  </r>
  <r>
    <s v="Ghana"/>
    <x v="4"/>
    <x v="0"/>
    <x v="1"/>
    <x v="1"/>
    <x v="207"/>
    <n v="3"/>
    <n v="3"/>
    <s v="Each"/>
    <x v="2"/>
    <d v="2018-05-01T00:00:00"/>
    <x v="0"/>
    <x v="0"/>
    <m/>
    <s v="No requisition"/>
    <s v="Midwifery"/>
    <s v=" Midwifery Programme"/>
    <d v="2017-11-28T00:00:00"/>
    <s v="Active"/>
    <n v="0"/>
  </r>
  <r>
    <s v="Ghana"/>
    <x v="4"/>
    <x v="0"/>
    <x v="1"/>
    <x v="1"/>
    <x v="317"/>
    <n v="3"/>
    <n v="3"/>
    <s v="Each"/>
    <x v="6"/>
    <d v="2018-06-01T00:00:00"/>
    <x v="0"/>
    <x v="0"/>
    <m/>
    <s v="No requisition"/>
    <s v="Midwifery"/>
    <s v=" Midwifery Programme"/>
    <d v="2017-11-28T00:00:00"/>
    <s v="Active"/>
    <n v="0"/>
  </r>
  <r>
    <s v="Ghana"/>
    <x v="4"/>
    <x v="0"/>
    <x v="3"/>
    <x v="13"/>
    <x v="200"/>
    <n v="3"/>
    <n v="3"/>
    <s v="Each"/>
    <x v="6"/>
    <d v="2018-03-01T00:00:00"/>
    <x v="0"/>
    <x v="0"/>
    <m/>
    <s v="No requisition"/>
    <s v="Midwifery"/>
    <s v=" Midwifery Programme"/>
    <d v="2017-11-28T00:00:00"/>
    <s v="Active"/>
    <n v="0"/>
  </r>
  <r>
    <s v="Ghana"/>
    <x v="4"/>
    <x v="0"/>
    <x v="1"/>
    <x v="20"/>
    <x v="318"/>
    <n v="6"/>
    <n v="6"/>
    <s v="Each"/>
    <x v="6"/>
    <d v="2018-01-01T00:00:00"/>
    <x v="0"/>
    <x v="0"/>
    <m/>
    <s v="No requisition"/>
    <s v="Midwifery"/>
    <s v=" Midwifery Programme"/>
    <d v="2017-11-28T00:00:00"/>
    <s v="Active"/>
    <n v="0"/>
  </r>
  <r>
    <s v="Ghana"/>
    <x v="4"/>
    <x v="0"/>
    <x v="1"/>
    <x v="20"/>
    <x v="319"/>
    <n v="9"/>
    <n v="9"/>
    <s v="Each"/>
    <x v="6"/>
    <d v="2018-01-01T00:00:00"/>
    <x v="0"/>
    <x v="0"/>
    <m/>
    <s v="No requisition"/>
    <s v="Midwifery"/>
    <s v=" Midwifery Programme"/>
    <d v="2017-11-28T00:00:00"/>
    <s v="Active"/>
    <n v="0"/>
  </r>
  <r>
    <s v="Ghana"/>
    <x v="4"/>
    <x v="0"/>
    <x v="1"/>
    <x v="20"/>
    <x v="320"/>
    <n v="9"/>
    <n v="9"/>
    <s v="Each"/>
    <x v="6"/>
    <d v="2018-01-01T00:00:00"/>
    <x v="0"/>
    <x v="0"/>
    <m/>
    <s v="No requisition"/>
    <s v="Midwifery"/>
    <s v=" Midwifery Programme"/>
    <d v="2017-11-28T00:00:00"/>
    <s v="Active"/>
    <n v="0"/>
  </r>
  <r>
    <s v="Ghana"/>
    <x v="4"/>
    <x v="0"/>
    <x v="1"/>
    <x v="20"/>
    <x v="321"/>
    <n v="6"/>
    <n v="6"/>
    <s v="Each"/>
    <x v="6"/>
    <d v="2018-01-01T00:00:00"/>
    <x v="0"/>
    <x v="0"/>
    <m/>
    <s v="No requisition"/>
    <s v="Midwifery"/>
    <s v=" Midwifery Programme"/>
    <d v="2017-11-28T00:00:00"/>
    <s v="Active"/>
    <n v="0"/>
  </r>
  <r>
    <s v="Ghana"/>
    <x v="4"/>
    <x v="0"/>
    <x v="1"/>
    <x v="20"/>
    <x v="262"/>
    <n v="9"/>
    <n v="9"/>
    <s v="Each"/>
    <x v="6"/>
    <d v="2018-01-01T00:00:00"/>
    <x v="0"/>
    <x v="0"/>
    <m/>
    <s v="No requisition"/>
    <s v="Midwifery"/>
    <s v=" Midwifery Programme"/>
    <d v="2017-11-28T00:00:00"/>
    <s v="Active"/>
    <n v="0"/>
  </r>
  <r>
    <s v="Ghana"/>
    <x v="4"/>
    <x v="0"/>
    <x v="1"/>
    <x v="20"/>
    <x v="322"/>
    <n v="9"/>
    <n v="9"/>
    <s v="Each"/>
    <x v="6"/>
    <d v="2018-01-01T00:00:00"/>
    <x v="0"/>
    <x v="0"/>
    <m/>
    <s v="No requisition"/>
    <s v="Midwifery"/>
    <s v=" Midwifery Programme"/>
    <d v="2017-11-28T00:00:00"/>
    <s v="Active"/>
    <n v="0"/>
  </r>
  <r>
    <s v="Ghana"/>
    <x v="4"/>
    <x v="0"/>
    <x v="1"/>
    <x v="20"/>
    <x v="323"/>
    <n v="9"/>
    <n v="9"/>
    <s v="Each"/>
    <x v="6"/>
    <d v="2018-01-01T00:00:00"/>
    <x v="0"/>
    <x v="0"/>
    <m/>
    <s v="No requisition"/>
    <s v="Midwifery"/>
    <s v=" Midwifery Programme"/>
    <d v="2017-11-28T00:00:00"/>
    <s v="Active"/>
    <n v="0"/>
  </r>
  <r>
    <s v="Ghana"/>
    <x v="4"/>
    <x v="0"/>
    <x v="1"/>
    <x v="20"/>
    <x v="324"/>
    <n v="9"/>
    <n v="9"/>
    <s v="Each"/>
    <x v="6"/>
    <d v="2018-01-01T00:00:00"/>
    <x v="0"/>
    <x v="0"/>
    <m/>
    <s v="No requisition"/>
    <s v="Midwifery"/>
    <s v=" Midwifery Programme"/>
    <d v="2017-11-28T00:00:00"/>
    <s v="Active"/>
    <n v="0"/>
  </r>
  <r>
    <s v="Uganda"/>
    <x v="34"/>
    <x v="0"/>
    <x v="4"/>
    <x v="18"/>
    <x v="81"/>
    <n v="2400000"/>
    <n v="1200000"/>
    <s v="Pack of 1"/>
    <x v="2"/>
    <d v="2018-02-01T00:00:00"/>
    <x v="1"/>
    <x v="1"/>
    <s v="MoH"/>
    <s v="No requisition"/>
    <m/>
    <m/>
    <d v="2017-11-28T00:00:00"/>
    <s v="Active"/>
    <n v="0"/>
  </r>
  <r>
    <s v="Uganda"/>
    <x v="34"/>
    <x v="0"/>
    <x v="4"/>
    <x v="18"/>
    <x v="76"/>
    <n v="800000"/>
    <n v="400000"/>
    <s v="Pack of 1"/>
    <x v="2"/>
    <d v="2018-02-01T00:00:00"/>
    <x v="1"/>
    <x v="1"/>
    <s v="MoH"/>
    <s v="No requisition"/>
    <m/>
    <m/>
    <d v="2017-11-28T00:00:00"/>
    <s v="VOID"/>
    <n v="0"/>
  </r>
  <r>
    <s v="Ghana"/>
    <x v="4"/>
    <x v="0"/>
    <x v="1"/>
    <x v="20"/>
    <x v="325"/>
    <n v="6"/>
    <n v="6"/>
    <s v="Each"/>
    <x v="6"/>
    <d v="2018-01-01T00:00:00"/>
    <x v="0"/>
    <x v="0"/>
    <m/>
    <s v="No requisition"/>
    <s v="Midwifery"/>
    <s v=" Midwifery Programme"/>
    <d v="2017-11-28T00:00:00"/>
    <s v="Active"/>
    <n v="0"/>
  </r>
  <r>
    <s v="Uganda"/>
    <x v="34"/>
    <x v="0"/>
    <x v="4"/>
    <x v="25"/>
    <x v="66"/>
    <n v="30000"/>
    <n v="15000"/>
    <s v="Piece"/>
    <x v="6"/>
    <d v="2018-03-01T00:00:00"/>
    <x v="1"/>
    <x v="1"/>
    <s v="MoH"/>
    <s v="No requisition"/>
    <m/>
    <m/>
    <d v="2017-11-28T00:00:00"/>
    <s v="Active"/>
    <n v="0"/>
  </r>
  <r>
    <s v="Ghana"/>
    <x v="4"/>
    <x v="0"/>
    <x v="1"/>
    <x v="20"/>
    <x v="326"/>
    <n v="6"/>
    <n v="6"/>
    <s v="Each"/>
    <x v="6"/>
    <d v="2018-01-01T00:00:00"/>
    <x v="0"/>
    <x v="0"/>
    <m/>
    <s v="No requisition"/>
    <s v="Midwifery"/>
    <s v=" Midwifery Programme"/>
    <d v="2017-11-28T00:00:00"/>
    <s v="Active"/>
    <n v="0"/>
  </r>
  <r>
    <s v="Ghana"/>
    <x v="4"/>
    <x v="0"/>
    <x v="1"/>
    <x v="20"/>
    <x v="327"/>
    <n v="6"/>
    <n v="6"/>
    <s v="Each"/>
    <x v="6"/>
    <d v="2018-01-01T00:00:00"/>
    <x v="0"/>
    <x v="0"/>
    <m/>
    <s v="No requisition"/>
    <s v="Midwifery"/>
    <s v=" Midwifery Programme"/>
    <d v="2017-11-28T00:00:00"/>
    <s v="Active"/>
    <n v="0"/>
  </r>
  <r>
    <s v="Uganda"/>
    <x v="34"/>
    <x v="0"/>
    <x v="4"/>
    <x v="18"/>
    <x v="76"/>
    <n v="800000"/>
    <n v="400000"/>
    <s v="Pack of 1"/>
    <x v="6"/>
    <d v="2018-03-01T00:00:00"/>
    <x v="1"/>
    <x v="1"/>
    <s v="MoH"/>
    <s v="No requisition"/>
    <m/>
    <m/>
    <d v="2017-11-28T00:00:00"/>
    <s v="VOID"/>
    <n v="0"/>
  </r>
  <r>
    <s v="Ghana"/>
    <x v="4"/>
    <x v="0"/>
    <x v="1"/>
    <x v="20"/>
    <x v="328"/>
    <n v="6"/>
    <n v="6"/>
    <s v="Each"/>
    <x v="6"/>
    <d v="2018-01-01T00:00:00"/>
    <x v="0"/>
    <x v="0"/>
    <m/>
    <s v="No requisition"/>
    <s v="Midwifery Programme"/>
    <s v=" Midwifery Programme"/>
    <d v="2017-11-28T00:00:00"/>
    <s v="Active"/>
    <n v="0"/>
  </r>
  <r>
    <s v="Ghana"/>
    <x v="4"/>
    <x v="0"/>
    <x v="1"/>
    <x v="20"/>
    <x v="329"/>
    <n v="6"/>
    <n v="6"/>
    <s v="Each"/>
    <x v="6"/>
    <d v="2018-01-01T00:00:00"/>
    <x v="0"/>
    <x v="0"/>
    <m/>
    <s v="No requisition"/>
    <s v="Midwifery"/>
    <s v=" Midwifery Programme"/>
    <d v="2017-11-28T00:00:00"/>
    <s v="Active"/>
    <n v="0"/>
  </r>
  <r>
    <s v="Ghana"/>
    <x v="4"/>
    <x v="0"/>
    <x v="1"/>
    <x v="20"/>
    <x v="280"/>
    <n v="12"/>
    <n v="12"/>
    <s v="Each"/>
    <x v="6"/>
    <d v="2018-01-01T00:00:00"/>
    <x v="0"/>
    <x v="0"/>
    <m/>
    <s v="No requisition"/>
    <s v="Midwifery"/>
    <s v=" Midwifery Programme"/>
    <d v="2017-11-28T00:00:00"/>
    <s v="Active"/>
    <n v="0"/>
  </r>
  <r>
    <s v="Ghana"/>
    <x v="4"/>
    <x v="0"/>
    <x v="1"/>
    <x v="20"/>
    <x v="330"/>
    <n v="6"/>
    <n v="6"/>
    <s v="Each"/>
    <x v="6"/>
    <d v="2018-01-01T00:00:00"/>
    <x v="0"/>
    <x v="0"/>
    <m/>
    <s v="No requisition"/>
    <s v="Midwifery"/>
    <s v=" Midwifery Programme"/>
    <d v="2017-11-28T00:00:00"/>
    <s v="Active"/>
    <n v="0"/>
  </r>
  <r>
    <s v="Uganda"/>
    <x v="34"/>
    <x v="0"/>
    <x v="4"/>
    <x v="8"/>
    <x v="35"/>
    <n v="900000"/>
    <n v="450000"/>
    <s v="Vial"/>
    <x v="2"/>
    <d v="2018-02-01T00:00:00"/>
    <x v="1"/>
    <x v="1"/>
    <s v="MoH"/>
    <s v="No requisition"/>
    <m/>
    <m/>
    <d v="2017-11-28T00:00:00"/>
    <s v="Active"/>
    <n v="0"/>
  </r>
  <r>
    <s v="Ghana"/>
    <x v="4"/>
    <x v="0"/>
    <x v="1"/>
    <x v="20"/>
    <x v="331"/>
    <n v="6"/>
    <n v="6"/>
    <s v="Each"/>
    <x v="6"/>
    <d v="2018-01-01T00:00:00"/>
    <x v="0"/>
    <x v="0"/>
    <m/>
    <s v="No requisition"/>
    <s v="Midwifery"/>
    <s v=" Midwifery Programme"/>
    <d v="2017-11-28T00:00:00"/>
    <s v="Active"/>
    <n v="0"/>
  </r>
  <r>
    <s v="Ghana"/>
    <x v="4"/>
    <x v="0"/>
    <x v="1"/>
    <x v="19"/>
    <x v="209"/>
    <n v="12"/>
    <n v="12"/>
    <s v="Each"/>
    <x v="6"/>
    <d v="2018-02-01T00:00:00"/>
    <x v="0"/>
    <x v="0"/>
    <m/>
    <s v="No requisition"/>
    <s v="Midwifery"/>
    <s v=" Midwifery Programme"/>
    <d v="2017-11-28T00:00:00"/>
    <s v="Active"/>
    <n v="0"/>
  </r>
  <r>
    <s v="Ghana"/>
    <x v="4"/>
    <x v="0"/>
    <x v="1"/>
    <x v="19"/>
    <x v="210"/>
    <n v="12"/>
    <n v="12"/>
    <s v="Each"/>
    <x v="6"/>
    <d v="2018-02-01T00:00:00"/>
    <x v="0"/>
    <x v="0"/>
    <m/>
    <s v="No requisition"/>
    <s v="Midwifery"/>
    <s v=" Midwifery Programme"/>
    <d v="2017-11-28T00:00:00"/>
    <s v="Active"/>
    <n v="0"/>
  </r>
  <r>
    <s v="Ghana"/>
    <x v="4"/>
    <x v="0"/>
    <x v="1"/>
    <x v="5"/>
    <x v="12"/>
    <n v="15"/>
    <n v="15"/>
    <s v="Each"/>
    <x v="6"/>
    <d v="2018-06-01T00:00:00"/>
    <x v="0"/>
    <x v="0"/>
    <m/>
    <s v="No requisition"/>
    <s v="Midwifery"/>
    <s v=" Midwifery Programme"/>
    <d v="2017-11-28T00:00:00"/>
    <s v="Active"/>
    <n v="0"/>
  </r>
  <r>
    <s v="Uganda"/>
    <x v="34"/>
    <x v="0"/>
    <x v="4"/>
    <x v="9"/>
    <x v="17"/>
    <n v="51150"/>
    <n v="25575"/>
    <s v="Set"/>
    <x v="2"/>
    <d v="2018-02-01T00:00:00"/>
    <x v="1"/>
    <x v="1"/>
    <s v="MoH"/>
    <s v="No requisition"/>
    <m/>
    <m/>
    <d v="2017-11-28T00:00:00"/>
    <s v="VOID"/>
    <n v="0"/>
  </r>
  <r>
    <s v="Ghana"/>
    <x v="4"/>
    <x v="0"/>
    <x v="1"/>
    <x v="5"/>
    <x v="183"/>
    <n v="30"/>
    <n v="30"/>
    <s v="Each"/>
    <x v="6"/>
    <d v="2018-06-01T00:00:00"/>
    <x v="0"/>
    <x v="0"/>
    <m/>
    <s v="No requisition"/>
    <s v="Midwifery"/>
    <s v=" Midwifery Programme"/>
    <d v="2017-11-28T00:00:00"/>
    <s v="Active"/>
    <n v="0"/>
  </r>
  <r>
    <s v="Ghana"/>
    <x v="4"/>
    <x v="0"/>
    <x v="1"/>
    <x v="19"/>
    <x v="332"/>
    <n v="24"/>
    <n v="24"/>
    <s v="Each"/>
    <x v="6"/>
    <d v="2018-02-01T00:00:00"/>
    <x v="0"/>
    <x v="0"/>
    <m/>
    <s v="No requisition"/>
    <s v="Midwifery"/>
    <s v=" Midwifery Programme"/>
    <d v="2017-11-28T00:00:00"/>
    <s v="Active"/>
    <n v="0"/>
  </r>
  <r>
    <s v="Ghana"/>
    <x v="4"/>
    <x v="0"/>
    <x v="1"/>
    <x v="20"/>
    <x v="333"/>
    <n v="6"/>
    <n v="6"/>
    <s v="Each"/>
    <x v="6"/>
    <d v="2018-01-01T00:00:00"/>
    <x v="0"/>
    <x v="0"/>
    <m/>
    <s v="No requisition"/>
    <s v="Midwifery"/>
    <s v=" Midwifery Programme"/>
    <d v="2017-11-28T00:00:00"/>
    <s v="Active"/>
    <n v="0"/>
  </r>
  <r>
    <s v="Ghana"/>
    <x v="4"/>
    <x v="0"/>
    <x v="1"/>
    <x v="20"/>
    <x v="187"/>
    <n v="6"/>
    <n v="6"/>
    <s v="Each"/>
    <x v="6"/>
    <d v="2018-01-01T00:00:00"/>
    <x v="0"/>
    <x v="0"/>
    <m/>
    <s v="No requisition"/>
    <s v="Midwifery"/>
    <s v=" Midwifery Programme"/>
    <d v="2017-11-28T00:00:00"/>
    <s v="Active"/>
    <n v="0"/>
  </r>
  <r>
    <s v="Ghana"/>
    <x v="4"/>
    <x v="0"/>
    <x v="1"/>
    <x v="20"/>
    <x v="188"/>
    <n v="6"/>
    <n v="6"/>
    <s v="Each"/>
    <x v="6"/>
    <d v="2018-01-01T00:00:00"/>
    <x v="0"/>
    <x v="0"/>
    <m/>
    <s v="No requisition"/>
    <s v="Midwifery"/>
    <s v=" Midwifery Programme"/>
    <d v="2017-11-28T00:00:00"/>
    <s v="Active"/>
    <n v="0"/>
  </r>
  <r>
    <s v="Ghana"/>
    <x v="4"/>
    <x v="0"/>
    <x v="1"/>
    <x v="20"/>
    <x v="167"/>
    <n v="6"/>
    <n v="6"/>
    <s v="Each"/>
    <x v="6"/>
    <d v="2018-01-01T00:00:00"/>
    <x v="0"/>
    <x v="0"/>
    <m/>
    <s v="No requisition"/>
    <s v="Midwifery"/>
    <s v=" Midwifery Programme"/>
    <d v="2017-11-28T00:00:00"/>
    <s v="Active"/>
    <n v="0"/>
  </r>
  <r>
    <s v="Ghana"/>
    <x v="4"/>
    <x v="0"/>
    <x v="1"/>
    <x v="19"/>
    <x v="334"/>
    <n v="6"/>
    <n v="6"/>
    <s v="Each"/>
    <x v="6"/>
    <d v="2018-02-01T00:00:00"/>
    <x v="0"/>
    <x v="0"/>
    <m/>
    <s v="No requisition"/>
    <s v="Midwifery"/>
    <s v=" Midwifery Programme"/>
    <d v="2017-11-28T00:00:00"/>
    <s v="Active"/>
    <n v="0"/>
  </r>
  <r>
    <s v="Ghana"/>
    <x v="4"/>
    <x v="0"/>
    <x v="1"/>
    <x v="19"/>
    <x v="261"/>
    <n v="6"/>
    <n v="6"/>
    <s v="Each"/>
    <x v="6"/>
    <d v="2018-02-01T00:00:00"/>
    <x v="0"/>
    <x v="0"/>
    <m/>
    <s v="No requisition"/>
    <s v="Midwifery"/>
    <s v=" Midwifery Programme"/>
    <d v="2017-11-28T00:00:00"/>
    <s v="Active"/>
    <n v="0"/>
  </r>
  <r>
    <s v="Ghana"/>
    <x v="4"/>
    <x v="0"/>
    <x v="1"/>
    <x v="10"/>
    <x v="335"/>
    <n v="3"/>
    <n v="3"/>
    <s v="Each"/>
    <x v="6"/>
    <d v="2018-03-01T00:00:00"/>
    <x v="0"/>
    <x v="0"/>
    <m/>
    <s v="No requisition"/>
    <s v="Midwifery"/>
    <s v=" Midwifery Programme"/>
    <d v="2017-11-28T00:00:00"/>
    <s v="Active"/>
    <n v="0"/>
  </r>
  <r>
    <s v="Malawi"/>
    <x v="9"/>
    <x v="0"/>
    <x v="1"/>
    <x v="1"/>
    <x v="2"/>
    <n v="22"/>
    <n v="22"/>
    <s v="Each"/>
    <x v="2"/>
    <d v="2018-05-01T00:00:00"/>
    <x v="0"/>
    <x v="0"/>
    <m/>
    <s v="No requisition"/>
    <s v="FPRHCMWI"/>
    <s v=" Theatre beds for Central Hospitals and the 5 UNFPA supported districts"/>
    <d v="2017-12-02T00:00:00"/>
    <s v="Active"/>
    <n v="0"/>
  </r>
  <r>
    <s v="Congo"/>
    <x v="19"/>
    <x v="0"/>
    <x v="4"/>
    <x v="8"/>
    <x v="15"/>
    <n v="100"/>
    <n v="100"/>
    <s v="Pack 100"/>
    <x v="1"/>
    <d v="2017-12-01T00:00:00"/>
    <x v="0"/>
    <x v="1"/>
    <s v="MoH"/>
    <s v="No requisition"/>
    <m/>
    <m/>
    <d v="2017-11-27T00:00:00"/>
    <s v="Active"/>
    <n v="0"/>
  </r>
  <r>
    <s v="Congo"/>
    <x v="19"/>
    <x v="0"/>
    <x v="4"/>
    <x v="8"/>
    <x v="35"/>
    <n v="10000"/>
    <n v="10000"/>
    <s v="Vial"/>
    <x v="1"/>
    <d v="2017-12-01T00:00:00"/>
    <x v="0"/>
    <x v="1"/>
    <s v="MoH"/>
    <s v="No requisition"/>
    <m/>
    <m/>
    <d v="2017-11-27T00:00:00"/>
    <s v="Active"/>
    <n v="0"/>
  </r>
  <r>
    <s v="Congo"/>
    <x v="19"/>
    <x v="0"/>
    <x v="4"/>
    <x v="9"/>
    <x v="336"/>
    <n v="100"/>
    <n v="100"/>
    <s v="Set"/>
    <x v="0"/>
    <d v="2017-11-01T00:00:00"/>
    <x v="0"/>
    <x v="1"/>
    <s v="MoH"/>
    <s v="No requisition"/>
    <m/>
    <m/>
    <d v="2017-11-30T00:00:00"/>
    <s v="Active"/>
    <n v="0"/>
  </r>
  <r>
    <s v="No"/>
    <x v="35"/>
    <x v="1"/>
    <x v="4"/>
    <x v="23"/>
    <x v="195"/>
    <n v="13889"/>
    <n v="0"/>
    <s v="Gross"/>
    <x v="0"/>
    <d v="2017-11-01T00:00:00"/>
    <x v="2"/>
    <x v="0"/>
    <m/>
    <s v="No requisition"/>
    <m/>
    <m/>
    <d v="2017-11-27T00:00:00"/>
    <s v="Active"/>
    <n v="0"/>
  </r>
  <r>
    <s v="Congo"/>
    <x v="19"/>
    <x v="0"/>
    <x v="4"/>
    <x v="16"/>
    <x v="37"/>
    <n v="2000"/>
    <n v="2000"/>
    <s v="Pack of 2"/>
    <x v="0"/>
    <d v="2017-11-01T00:00:00"/>
    <x v="0"/>
    <x v="1"/>
    <s v="MoH"/>
    <s v="No requisition"/>
    <m/>
    <m/>
    <d v="2017-12-01T00:00:00"/>
    <s v="Active"/>
    <n v="0"/>
  </r>
  <r>
    <s v="Republic of Yemen"/>
    <x v="36"/>
    <x v="0"/>
    <x v="0"/>
    <x v="0"/>
    <x v="337"/>
    <n v="11000"/>
    <n v="5500"/>
    <s v="Pack 200"/>
    <x v="4"/>
    <d v="2017-09-01T00:00:00"/>
    <x v="1"/>
    <x v="0"/>
    <m/>
    <s v="No requisition"/>
    <s v="NLA"/>
    <m/>
    <d v="2017-11-27T00:00:00"/>
    <s v="Active"/>
    <n v="0"/>
  </r>
  <r>
    <s v="Republic of Yemen"/>
    <x v="36"/>
    <x v="0"/>
    <x v="0"/>
    <x v="0"/>
    <x v="338"/>
    <n v="29765"/>
    <n v="14882.5"/>
    <s v="Capsule"/>
    <x v="6"/>
    <d v="2017-11-01T00:00:00"/>
    <x v="1"/>
    <x v="0"/>
    <m/>
    <s v="No requisition"/>
    <s v="NLA"/>
    <m/>
    <d v="2017-11-27T00:00:00"/>
    <s v="Active"/>
    <n v="0"/>
  </r>
  <r>
    <s v="Republic of Yemen"/>
    <x v="36"/>
    <x v="0"/>
    <x v="2"/>
    <x v="11"/>
    <x v="25"/>
    <n v="4095"/>
    <n v="2047.5"/>
    <s v="Pack 1000"/>
    <x v="6"/>
    <d v="2017-11-01T00:00:00"/>
    <x v="1"/>
    <x v="0"/>
    <m/>
    <s v="No requisition"/>
    <s v="NLA"/>
    <m/>
    <d v="2017-11-27T00:00:00"/>
    <s v="Active"/>
    <n v="0"/>
  </r>
  <r>
    <s v="Republic of Yemen"/>
    <x v="36"/>
    <x v="0"/>
    <x v="2"/>
    <x v="4"/>
    <x v="101"/>
    <n v="1000"/>
    <n v="500"/>
    <s v="Pack 500"/>
    <x v="2"/>
    <d v="2018-01-01T00:00:00"/>
    <x v="1"/>
    <x v="0"/>
    <m/>
    <s v="No requisition"/>
    <s v="NLA"/>
    <m/>
    <d v="2017-11-27T00:00:00"/>
    <s v="Active"/>
    <n v="0"/>
  </r>
  <r>
    <s v="Republic of Yemen"/>
    <x v="36"/>
    <x v="0"/>
    <x v="2"/>
    <x v="12"/>
    <x v="29"/>
    <n v="3081"/>
    <n v="1540.5"/>
    <s v="Pack 10"/>
    <x v="6"/>
    <d v="2018-02-01T00:00:00"/>
    <x v="1"/>
    <x v="0"/>
    <m/>
    <s v="No requisition"/>
    <s v="NLA"/>
    <m/>
    <d v="2017-11-27T00:00:00"/>
    <s v="Active"/>
    <n v="0"/>
  </r>
  <r>
    <s v="Republic of Yemen"/>
    <x v="36"/>
    <x v="0"/>
    <x v="2"/>
    <x v="12"/>
    <x v="27"/>
    <n v="522333"/>
    <n v="261166.5"/>
    <s v="Pack 4"/>
    <x v="2"/>
    <d v="2018-01-01T00:00:00"/>
    <x v="1"/>
    <x v="0"/>
    <m/>
    <s v="No requisition"/>
    <s v="nla"/>
    <m/>
    <d v="2017-11-27T00:00:00"/>
    <s v="Active"/>
    <n v="0"/>
  </r>
  <r>
    <s v="Republic of Yemen"/>
    <x v="36"/>
    <x v="0"/>
    <x v="2"/>
    <x v="36"/>
    <x v="339"/>
    <n v="206326"/>
    <n v="103163"/>
    <s v="Vial"/>
    <x v="2"/>
    <d v="2018-03-01T00:00:00"/>
    <x v="1"/>
    <x v="0"/>
    <m/>
    <s v="No requisition"/>
    <s v="NLA"/>
    <m/>
    <d v="2017-11-27T00:00:00"/>
    <s v="Active"/>
    <n v="0"/>
  </r>
  <r>
    <s v="Republic of Yemen"/>
    <x v="36"/>
    <x v="0"/>
    <x v="2"/>
    <x v="3"/>
    <x v="215"/>
    <n v="64121"/>
    <n v="32060.5"/>
    <s v="Pack 10"/>
    <x v="2"/>
    <d v="2018-03-01T00:00:00"/>
    <x v="1"/>
    <x v="0"/>
    <m/>
    <s v="No requisition"/>
    <s v="NLA"/>
    <m/>
    <d v="2017-11-27T00:00:00"/>
    <s v="Active"/>
    <n v="0"/>
  </r>
  <r>
    <s v="Republic of Yemen"/>
    <x v="36"/>
    <x v="0"/>
    <x v="2"/>
    <x v="39"/>
    <x v="340"/>
    <n v="21237"/>
    <n v="10618.5"/>
    <s v="Pack 5"/>
    <x v="2"/>
    <d v="2017-10-01T00:00:00"/>
    <x v="1"/>
    <x v="0"/>
    <m/>
    <s v="No requisition"/>
    <s v="ZZT05"/>
    <m/>
    <d v="2017-11-27T00:00:00"/>
    <s v="Active"/>
    <n v="0"/>
  </r>
  <r>
    <s v="Republic of Yemen"/>
    <x v="36"/>
    <x v="0"/>
    <x v="2"/>
    <x v="4"/>
    <x v="302"/>
    <n v="13144"/>
    <n v="6572"/>
    <s v="Pack 100"/>
    <x v="6"/>
    <d v="2018-02-01T00:00:00"/>
    <x v="1"/>
    <x v="0"/>
    <m/>
    <s v="No requisition"/>
    <s v="ZZT05"/>
    <m/>
    <d v="2017-11-27T00:00:00"/>
    <s v="Active"/>
    <n v="0"/>
  </r>
  <r>
    <s v="Republic of Yemen"/>
    <x v="36"/>
    <x v="0"/>
    <x v="2"/>
    <x v="3"/>
    <x v="4"/>
    <n v="1175"/>
    <n v="587.5"/>
    <s v="Pack 20"/>
    <x v="6"/>
    <d v="2018-04-01T00:00:00"/>
    <x v="1"/>
    <x v="0"/>
    <m/>
    <s v="No requisition"/>
    <s v="ZZT05"/>
    <m/>
    <d v="2017-11-27T00:00:00"/>
    <s v="Active"/>
    <n v="0"/>
  </r>
  <r>
    <s v="Republic of Yemen"/>
    <x v="36"/>
    <x v="0"/>
    <x v="2"/>
    <x v="4"/>
    <x v="341"/>
    <n v="41120"/>
    <n v="20560"/>
    <s v="Pack 50"/>
    <x v="6"/>
    <d v="2018-02-01T00:00:00"/>
    <x v="1"/>
    <x v="0"/>
    <m/>
    <s v="No requisition"/>
    <s v="NLA"/>
    <m/>
    <d v="2017-11-27T00:00:00"/>
    <s v="Active"/>
    <n v="0"/>
  </r>
  <r>
    <s v="Republic of Yemen"/>
    <x v="36"/>
    <x v="0"/>
    <x v="4"/>
    <x v="9"/>
    <x v="17"/>
    <n v="3000"/>
    <n v="1500"/>
    <s v="Set"/>
    <x v="2"/>
    <d v="2018-02-01T00:00:00"/>
    <x v="1"/>
    <x v="1"/>
    <s v="MSI"/>
    <s v="No requisition"/>
    <s v="ZZT05"/>
    <m/>
    <d v="2017-11-27T00:00:00"/>
    <s v="Active"/>
    <n v="0"/>
  </r>
  <r>
    <s v="Republic of Yemen"/>
    <x v="36"/>
    <x v="0"/>
    <x v="4"/>
    <x v="17"/>
    <x v="270"/>
    <n v="3500"/>
    <n v="1750"/>
    <s v="Pack 3"/>
    <x v="6"/>
    <d v="2018-03-01T00:00:00"/>
    <x v="1"/>
    <x v="1"/>
    <s v="MSI"/>
    <s v="No requisition"/>
    <s v="ZZT05"/>
    <m/>
    <d v="2017-11-27T00:00:00"/>
    <s v="Active"/>
    <n v="0"/>
  </r>
  <r>
    <s v="Republic of Yemen"/>
    <x v="36"/>
    <x v="0"/>
    <x v="4"/>
    <x v="18"/>
    <x v="81"/>
    <n v="4000"/>
    <n v="2000"/>
    <s v="Pack of 1"/>
    <x v="6"/>
    <d v="2018-03-01T00:00:00"/>
    <x v="1"/>
    <x v="1"/>
    <s v="MSI"/>
    <s v="No requisition"/>
    <s v="ZZT05"/>
    <m/>
    <d v="2017-11-27T00:00:00"/>
    <s v="Active"/>
    <n v="0"/>
  </r>
  <r>
    <s v="Republic of Yemen"/>
    <x v="36"/>
    <x v="0"/>
    <x v="4"/>
    <x v="25"/>
    <x v="66"/>
    <n v="6000"/>
    <n v="3000"/>
    <s v="Piece"/>
    <x v="2"/>
    <d v="2018-02-01T00:00:00"/>
    <x v="1"/>
    <x v="1"/>
    <s v="MSI"/>
    <s v="No requisition"/>
    <s v="ZZT05"/>
    <m/>
    <d v="2017-11-27T00:00:00"/>
    <s v="Active"/>
    <n v="0"/>
  </r>
  <r>
    <s v="Republic of Yemen"/>
    <x v="36"/>
    <x v="0"/>
    <x v="4"/>
    <x v="25"/>
    <x v="66"/>
    <n v="6000"/>
    <n v="3000"/>
    <s v="Piece"/>
    <x v="2"/>
    <d v="2018-02-01T00:00:00"/>
    <x v="1"/>
    <x v="1"/>
    <s v="MSI"/>
    <s v="No requisition"/>
    <s v="z"/>
    <m/>
    <d v="2017-11-27T00:00:00"/>
    <s v="Active"/>
    <n v="0"/>
  </r>
  <r>
    <s v="Republic of Yemen"/>
    <x v="36"/>
    <x v="0"/>
    <x v="4"/>
    <x v="8"/>
    <x v="15"/>
    <n v="3000"/>
    <n v="1500"/>
    <s v="Pack 100"/>
    <x v="2"/>
    <d v="2018-02-01T00:00:00"/>
    <x v="1"/>
    <x v="1"/>
    <s v="MSI"/>
    <s v="No requisition"/>
    <s v="ZZT05"/>
    <m/>
    <d v="2017-11-27T00:00:00"/>
    <s v="Active"/>
    <n v="0"/>
  </r>
  <r>
    <s v="Republic of Yemen"/>
    <x v="36"/>
    <x v="0"/>
    <x v="4"/>
    <x v="23"/>
    <x v="79"/>
    <n v="280"/>
    <n v="140"/>
    <s v="Gross"/>
    <x v="2"/>
    <d v="2018-02-01T00:00:00"/>
    <x v="1"/>
    <x v="1"/>
    <s v="MSI"/>
    <s v="No requisition"/>
    <s v="ZZT05"/>
    <m/>
    <d v="2017-11-27T00:00:00"/>
    <s v="Active"/>
    <n v="0"/>
  </r>
  <r>
    <s v="Republic of Yemen"/>
    <x v="36"/>
    <x v="0"/>
    <x v="4"/>
    <x v="9"/>
    <x v="17"/>
    <n v="1000"/>
    <n v="500"/>
    <s v="Set"/>
    <x v="6"/>
    <d v="2018-03-01T00:00:00"/>
    <x v="1"/>
    <x v="1"/>
    <s v="IPPF"/>
    <s v="No requisition"/>
    <s v="ZZT05"/>
    <m/>
    <d v="2017-11-27T00:00:00"/>
    <s v="Active"/>
    <n v="0"/>
  </r>
  <r>
    <s v="Republic of Yemen"/>
    <x v="36"/>
    <x v="0"/>
    <x v="4"/>
    <x v="17"/>
    <x v="270"/>
    <n v="8000"/>
    <n v="0"/>
    <s v="Pack 3"/>
    <x v="6"/>
    <d v="2018-03-01T00:00:00"/>
    <x v="2"/>
    <x v="1"/>
    <s v="IPPF"/>
    <s v="No requisition"/>
    <s v="ZZT05"/>
    <m/>
    <d v="2017-11-27T00:00:00"/>
    <s v="Active"/>
    <n v="0"/>
  </r>
  <r>
    <s v="Republic of Yemen"/>
    <x v="36"/>
    <x v="0"/>
    <x v="4"/>
    <x v="18"/>
    <x v="81"/>
    <n v="9500"/>
    <n v="4750"/>
    <s v="Pack of 1"/>
    <x v="6"/>
    <d v="2018-03-01T00:00:00"/>
    <x v="1"/>
    <x v="1"/>
    <s v="MoH"/>
    <s v="No requisition"/>
    <s v="ZZT05"/>
    <m/>
    <d v="2017-11-27T00:00:00"/>
    <s v="Active"/>
    <n v="0"/>
  </r>
  <r>
    <s v="Republic of Yemen"/>
    <x v="36"/>
    <x v="0"/>
    <x v="4"/>
    <x v="25"/>
    <x v="66"/>
    <n v="9800"/>
    <n v="4900"/>
    <s v="Piece"/>
    <x v="6"/>
    <d v="2018-03-01T00:00:00"/>
    <x v="1"/>
    <x v="1"/>
    <s v="IPPF"/>
    <s v="No requisition"/>
    <s v="ZZT05"/>
    <m/>
    <d v="2017-11-27T00:00:00"/>
    <s v="Active"/>
    <n v="0"/>
  </r>
  <r>
    <s v="Republic of Yemen"/>
    <x v="36"/>
    <x v="0"/>
    <x v="4"/>
    <x v="8"/>
    <x v="35"/>
    <n v="7800"/>
    <n v="3900"/>
    <s v="Vial"/>
    <x v="6"/>
    <d v="2018-03-01T00:00:00"/>
    <x v="1"/>
    <x v="1"/>
    <s v="IPPF"/>
    <s v="No requisition"/>
    <s v="ZZT05"/>
    <m/>
    <d v="2017-11-27T00:00:00"/>
    <s v="Active"/>
    <n v="0"/>
  </r>
  <r>
    <s v="Republic of Yemen"/>
    <x v="36"/>
    <x v="0"/>
    <x v="4"/>
    <x v="23"/>
    <x v="79"/>
    <n v="480"/>
    <n v="240"/>
    <s v="Gross"/>
    <x v="2"/>
    <d v="2018-02-01T00:00:00"/>
    <x v="1"/>
    <x v="1"/>
    <s v="IPPF"/>
    <s v="No requisition"/>
    <s v="ZZT05"/>
    <m/>
    <d v="2017-11-27T00:00:00"/>
    <s v="Active"/>
    <n v="0"/>
  </r>
  <r>
    <s v="No"/>
    <x v="35"/>
    <x v="1"/>
    <x v="4"/>
    <x v="9"/>
    <x v="17"/>
    <n v="3000"/>
    <n v="0"/>
    <s v="Set"/>
    <x v="0"/>
    <d v="2017-11-01T00:00:00"/>
    <x v="2"/>
    <x v="0"/>
    <m/>
    <s v="No requisition"/>
    <m/>
    <m/>
    <d v="2017-11-24T00:00:00"/>
    <s v="Active"/>
    <n v="0"/>
  </r>
  <r>
    <s v="No"/>
    <x v="35"/>
    <x v="1"/>
    <x v="4"/>
    <x v="8"/>
    <x v="35"/>
    <n v="10000"/>
    <n v="0"/>
    <s v="Vial"/>
    <x v="0"/>
    <d v="2017-11-01T00:00:00"/>
    <x v="2"/>
    <x v="0"/>
    <m/>
    <s v="No requisition"/>
    <m/>
    <m/>
    <d v="2017-11-24T00:00:00"/>
    <s v="VOID"/>
    <n v="0"/>
  </r>
  <r>
    <s v="No"/>
    <x v="35"/>
    <x v="1"/>
    <x v="4"/>
    <x v="16"/>
    <x v="62"/>
    <n v="10000"/>
    <n v="0"/>
    <s v="Pack of 1"/>
    <x v="1"/>
    <d v="2017-12-01T00:00:00"/>
    <x v="2"/>
    <x v="0"/>
    <m/>
    <s v="No requisition"/>
    <m/>
    <m/>
    <d v="2017-11-24T00:00:00"/>
    <s v="VOID"/>
    <n v="0"/>
  </r>
  <r>
    <s v="No"/>
    <x v="35"/>
    <x v="1"/>
    <x v="4"/>
    <x v="18"/>
    <x v="52"/>
    <n v="200000"/>
    <n v="0"/>
    <s v="Cycles"/>
    <x v="1"/>
    <d v="2017-12-01T00:00:00"/>
    <x v="2"/>
    <x v="0"/>
    <m/>
    <s v="No requisition"/>
    <m/>
    <m/>
    <d v="2017-11-27T00:00:00"/>
    <s v="Active"/>
    <n v="0"/>
  </r>
  <r>
    <s v="No"/>
    <x v="37"/>
    <x v="1"/>
    <x v="4"/>
    <x v="23"/>
    <x v="195"/>
    <n v="4000"/>
    <n v="2000"/>
    <s v="Gross"/>
    <x v="5"/>
    <d v="2017-10-01T00:00:00"/>
    <x v="1"/>
    <x v="0"/>
    <m/>
    <s v="No requisition"/>
    <s v="COL06SSR"/>
    <s v=" Insumos para el proyecto &quot;Desarrollo de capacidades locales para la promociÃ³n y garantÃ­a del derecho a la salud con Ã©nfasis en salud sexual y reproductiva, salud mental, prevenciÃ³n del consumo de sustancias psicoactivas, atenciÃ³n a la infancia y salud nutricional en 14 departamentos y 25 municipios en los que se ubican 26 Espacios Territoriales de CapacitaciÃ³n y ReincorporaciÃ³n â€“ ETCR (antes 19 ZVTN y 7 PTN)â€, alianza interagencial entre OIM, OPS, UNFPA y el Gobierno Nacional con el Ministerio de Salud y ProtecciÃ³n Social."/>
    <d v="2017-11-24T00:00:00"/>
    <s v="Active"/>
    <n v="0"/>
  </r>
  <r>
    <s v="Tanzania"/>
    <x v="32"/>
    <x v="0"/>
    <x v="2"/>
    <x v="12"/>
    <x v="27"/>
    <n v="39600"/>
    <n v="39600"/>
    <s v="Pack 4"/>
    <x v="0"/>
    <d v="2017-10-01T00:00:00"/>
    <x v="0"/>
    <x v="1"/>
    <s v="MoH"/>
    <s v="No requisition"/>
    <s v="URT08RHZ"/>
    <s v=" MINISTRY OF HEALTH ZANZIBAR"/>
    <d v="2017-11-24T00:00:00"/>
    <s v="Active"/>
    <n v="0"/>
  </r>
  <r>
    <s v="Tanzania"/>
    <x v="32"/>
    <x v="0"/>
    <x v="2"/>
    <x v="3"/>
    <x v="4"/>
    <n v="100"/>
    <n v="100"/>
    <s v="Pack 20"/>
    <x v="0"/>
    <d v="2017-12-01T00:00:00"/>
    <x v="0"/>
    <x v="1"/>
    <s v="MoH"/>
    <s v="No requisition"/>
    <s v="URT08RHZ"/>
    <s v=" MINISTRY OF HEALTH ZANZIBAR"/>
    <d v="2017-11-24T00:00:00"/>
    <s v="Active"/>
    <n v="0"/>
  </r>
  <r>
    <s v="Tanzania"/>
    <x v="32"/>
    <x v="0"/>
    <x v="2"/>
    <x v="12"/>
    <x v="29"/>
    <n v="41775"/>
    <n v="41775"/>
    <s v="Pack 10"/>
    <x v="5"/>
    <d v="2017-09-01T00:00:00"/>
    <x v="0"/>
    <x v="1"/>
    <s v="MoH"/>
    <s v="No requisition"/>
    <s v="URT08RHZ"/>
    <s v=" MINISTRY OF HEALTH ZANZIBAR"/>
    <d v="2017-11-24T00:00:00"/>
    <s v="Active"/>
    <n v="0"/>
  </r>
  <r>
    <s v="Tanzania"/>
    <x v="32"/>
    <x v="0"/>
    <x v="2"/>
    <x v="3"/>
    <x v="215"/>
    <n v="916"/>
    <n v="916"/>
    <s v="Pack 10"/>
    <x v="0"/>
    <d v="2017-12-01T00:00:00"/>
    <x v="0"/>
    <x v="1"/>
    <s v="MoH"/>
    <s v="No requisition"/>
    <s v="URT08RHZ"/>
    <s v=" MINISTRY OF HEALTH ZANZIBAR"/>
    <d v="2017-11-24T00:00:00"/>
    <s v="Active"/>
    <n v="0"/>
  </r>
  <r>
    <s v="Tanzania"/>
    <x v="32"/>
    <x v="0"/>
    <x v="4"/>
    <x v="16"/>
    <x v="37"/>
    <n v="565"/>
    <n v="565"/>
    <s v="Pack of 2"/>
    <x v="0"/>
    <d v="2017-11-01T00:00:00"/>
    <x v="0"/>
    <x v="1"/>
    <s v="MoH"/>
    <s v="No requisition"/>
    <s v="URT08RHZ"/>
    <s v=" MINISTRY OF HEALTH ZANZIBAR"/>
    <d v="2017-11-24T00:00:00"/>
    <s v="Active"/>
    <n v="0"/>
  </r>
  <r>
    <s v="Tanzania"/>
    <x v="32"/>
    <x v="0"/>
    <x v="4"/>
    <x v="9"/>
    <x v="16"/>
    <n v="17265"/>
    <n v="17265"/>
    <s v="Pack of 1"/>
    <x v="0"/>
    <d v="2017-11-01T00:00:00"/>
    <x v="0"/>
    <x v="1"/>
    <s v="MoH"/>
    <s v="No requisition"/>
    <s v="URT08RHZ"/>
    <s v=" MINISTRY OF HEALTH ZANZIBAR"/>
    <d v="2017-11-24T00:00:00"/>
    <s v="Active"/>
    <n v="0"/>
  </r>
  <r>
    <s v="Tanzania"/>
    <x v="32"/>
    <x v="0"/>
    <x v="4"/>
    <x v="18"/>
    <x v="76"/>
    <n v="52388"/>
    <n v="52388"/>
    <s v="Pack 3"/>
    <x v="0"/>
    <d v="2017-11-01T00:00:00"/>
    <x v="0"/>
    <x v="1"/>
    <s v="MoH"/>
    <s v="No requisition"/>
    <s v="URT08RHZ"/>
    <s v=" MINISTRY OF HEALTH ZANZIBAR"/>
    <d v="2017-11-24T00:00:00"/>
    <s v="Active"/>
    <n v="0"/>
  </r>
  <r>
    <s v="Haiti"/>
    <x v="38"/>
    <x v="0"/>
    <x v="0"/>
    <x v="0"/>
    <x v="342"/>
    <n v="3600"/>
    <n v="3600"/>
    <s v="Each"/>
    <x v="2"/>
    <d v="2017-10-01T00:00:00"/>
    <x v="0"/>
    <x v="0"/>
    <m/>
    <s v="No requisition"/>
    <s v="HTI01"/>
    <m/>
    <d v="2017-11-22T00:00:00"/>
    <s v="Active"/>
    <n v="0"/>
  </r>
  <r>
    <s v="Nigeria"/>
    <x v="2"/>
    <x v="0"/>
    <x v="0"/>
    <x v="0"/>
    <x v="343"/>
    <n v="20000"/>
    <n v="0"/>
    <s v="Drum"/>
    <x v="11"/>
    <d v="2017-12-01T00:00:00"/>
    <x v="2"/>
    <x v="2"/>
    <m/>
    <s v="No requisition"/>
    <s v="NIR07HUM"/>
    <s v=" For humanitarian intervention"/>
    <d v="2017-11-22T00:00:00"/>
    <s v="Active"/>
    <n v="0"/>
  </r>
  <r>
    <s v="Nigeria"/>
    <x v="2"/>
    <x v="0"/>
    <x v="0"/>
    <x v="0"/>
    <x v="344"/>
    <n v="30000"/>
    <n v="0"/>
    <s v="Each"/>
    <x v="6"/>
    <d v="2017-11-01T00:00:00"/>
    <x v="2"/>
    <x v="2"/>
    <m/>
    <s v="No requisition"/>
    <s v="NIR07HUM"/>
    <s v=" For humanitarian intervention"/>
    <d v="2017-11-22T00:00:00"/>
    <s v="Active"/>
    <n v="0"/>
  </r>
  <r>
    <s v="Nigeria"/>
    <x v="2"/>
    <x v="0"/>
    <x v="0"/>
    <x v="0"/>
    <x v="345"/>
    <n v="7000"/>
    <n v="0"/>
    <s v="Kit"/>
    <x v="6"/>
    <d v="2017-11-01T00:00:00"/>
    <x v="2"/>
    <x v="2"/>
    <m/>
    <s v="No requisition"/>
    <s v="NIR07HUM"/>
    <s v=" For humanitarian intervention"/>
    <d v="2017-11-22T00:00:00"/>
    <s v="Active"/>
    <n v="0"/>
  </r>
  <r>
    <s v="Nigeria"/>
    <x v="2"/>
    <x v="0"/>
    <x v="0"/>
    <x v="0"/>
    <x v="346"/>
    <n v="10000"/>
    <n v="0"/>
    <s v="Each"/>
    <x v="6"/>
    <d v="2017-11-01T00:00:00"/>
    <x v="2"/>
    <x v="2"/>
    <m/>
    <s v="No requisition"/>
    <s v="NIR07HUM"/>
    <s v=" For humanitarian intervention"/>
    <d v="2017-11-22T00:00:00"/>
    <s v="Active"/>
    <n v="0"/>
  </r>
  <r>
    <s v="Nigeria"/>
    <x v="2"/>
    <x v="0"/>
    <x v="3"/>
    <x v="27"/>
    <x v="139"/>
    <n v="20000"/>
    <n v="0"/>
    <s v="Kit"/>
    <x v="6"/>
    <d v="2017-11-01T00:00:00"/>
    <x v="2"/>
    <x v="0"/>
    <m/>
    <s v="No requisition"/>
    <s v="NIR07HUM"/>
    <s v=" For humanitarian intervention"/>
    <d v="2017-11-22T00:00:00"/>
    <s v="Active"/>
    <n v="0"/>
  </r>
  <r>
    <s v="Nigeria"/>
    <x v="2"/>
    <x v="0"/>
    <x v="3"/>
    <x v="7"/>
    <x v="39"/>
    <n v="50"/>
    <n v="0"/>
    <s v="Kit"/>
    <x v="6"/>
    <d v="2018-02-01T00:00:00"/>
    <x v="2"/>
    <x v="0"/>
    <m/>
    <s v="No requisition"/>
    <s v="NIR07HUM"/>
    <s v=" For humanitarian intervention"/>
    <d v="2017-11-22T00:00:00"/>
    <s v="Active"/>
    <n v="0"/>
  </r>
  <r>
    <s v="Nigeria"/>
    <x v="2"/>
    <x v="0"/>
    <x v="3"/>
    <x v="7"/>
    <x v="41"/>
    <n v="50"/>
    <n v="0"/>
    <s v="Kit"/>
    <x v="6"/>
    <d v="2018-02-01T00:00:00"/>
    <x v="2"/>
    <x v="0"/>
    <m/>
    <s v="No requisition"/>
    <s v="NIR07HUM"/>
    <s v=" For humanitarian intervention"/>
    <d v="2017-11-22T00:00:00"/>
    <s v="Active"/>
    <n v="0"/>
  </r>
  <r>
    <s v="Nigeria"/>
    <x v="2"/>
    <x v="0"/>
    <x v="3"/>
    <x v="7"/>
    <x v="42"/>
    <n v="50"/>
    <n v="0"/>
    <s v="Kit"/>
    <x v="6"/>
    <d v="2018-02-01T00:00:00"/>
    <x v="2"/>
    <x v="0"/>
    <m/>
    <s v="No requisition"/>
    <s v="NIR07HUM"/>
    <s v=" For humanitarian intervention"/>
    <d v="2017-11-22T00:00:00"/>
    <s v="Active"/>
    <n v="0"/>
  </r>
  <r>
    <s v="Nigeria"/>
    <x v="2"/>
    <x v="0"/>
    <x v="3"/>
    <x v="7"/>
    <x v="70"/>
    <n v="80"/>
    <n v="0"/>
    <s v="Kit"/>
    <x v="6"/>
    <d v="2018-02-01T00:00:00"/>
    <x v="2"/>
    <x v="0"/>
    <m/>
    <s v="No requisition"/>
    <s v="NIR07HUM"/>
    <s v=" For humanitarian intervention"/>
    <d v="2017-11-22T00:00:00"/>
    <s v="Active"/>
    <n v="0"/>
  </r>
  <r>
    <s v="Nigeria"/>
    <x v="2"/>
    <x v="0"/>
    <x v="3"/>
    <x v="7"/>
    <x v="43"/>
    <n v="80"/>
    <n v="0"/>
    <s v="Kit"/>
    <x v="6"/>
    <d v="2018-02-01T00:00:00"/>
    <x v="2"/>
    <x v="0"/>
    <m/>
    <s v="No requisition"/>
    <s v="NIR07HUM"/>
    <s v=" For humanitarian intervention"/>
    <d v="2017-11-22T00:00:00"/>
    <s v="Active"/>
    <n v="0"/>
  </r>
  <r>
    <s v="Nigeria"/>
    <x v="2"/>
    <x v="0"/>
    <x v="3"/>
    <x v="7"/>
    <x v="44"/>
    <n v="80"/>
    <n v="0"/>
    <s v="Kit"/>
    <x v="6"/>
    <d v="2018-02-01T00:00:00"/>
    <x v="2"/>
    <x v="0"/>
    <m/>
    <s v="No requisition"/>
    <s v="NIR07HUM"/>
    <s v=" For Humanitarian intervention"/>
    <d v="2017-11-22T00:00:00"/>
    <s v="Active"/>
    <n v="0"/>
  </r>
  <r>
    <s v="Nigeria"/>
    <x v="2"/>
    <x v="0"/>
    <x v="3"/>
    <x v="7"/>
    <x v="46"/>
    <n v="80"/>
    <n v="0"/>
    <s v="Kit"/>
    <x v="6"/>
    <d v="2018-02-01T00:00:00"/>
    <x v="2"/>
    <x v="0"/>
    <m/>
    <s v="No requisition"/>
    <s v="NIR07HUM"/>
    <s v=" For humanitarian intervention"/>
    <d v="2017-11-22T00:00:00"/>
    <s v="Active"/>
    <n v="0"/>
  </r>
  <r>
    <s v="No"/>
    <x v="39"/>
    <x v="1"/>
    <x v="4"/>
    <x v="25"/>
    <x v="66"/>
    <n v="120000"/>
    <n v="0"/>
    <s v="Piece"/>
    <x v="13"/>
    <d v="2018-07-01T00:00:00"/>
    <x v="2"/>
    <x v="4"/>
    <m/>
    <s v="No requisition"/>
    <s v="n/a"/>
    <s v=" Comment is provided by National Programme Analyst on RH. Low probability procurement: The Ministry of Health allocates state budget for the purchase of a long acting contraceptives (DMPA and IUD) in amount of 3 mln som ( 42 thousand USD) for 2018. This national commitment will be approved in the end of December 2017 ( or in the beg-ng of 2018) at the parliamentary session. As the government takes on increasing responsibility for contraceptive procurement, it will need to consider all procurement options (both national and international) available to the Kyrgyz Republic, CCs registration and prices associated with each option, and the legal viability of each option within the context of the national laws/norms that regulate public sector procurement practices, i.e the MOH will do procurement through a local tender and through UNFPA as the third party."/>
    <d v="2017-11-22T00:00:00"/>
    <s v="Active"/>
    <n v="0"/>
  </r>
  <r>
    <s v="No"/>
    <x v="39"/>
    <x v="1"/>
    <x v="4"/>
    <x v="25"/>
    <x v="66"/>
    <n v="200000"/>
    <n v="0"/>
    <s v="Piece"/>
    <x v="8"/>
    <d v="2018-06-01T00:00:00"/>
    <x v="2"/>
    <x v="4"/>
    <m/>
    <s v="No requisition"/>
    <s v="n/a"/>
    <s v=" Comment is provided by National Programme Analyst on RH. Moderate-probability procurement: It will be one-time procurement IUD for 2018 in amount of 70 thousand dollars by the Ministry of Health using SWAP fund under the state budget. This fund was transferred by the Donor Partners ( WB, SDC, KWF) and procurement process will be done using the WB procedure; WB approved IUD procurement within the SWAP Procurement Plan. The Ministry of Health of considers UNFPA as the third part agent to purchase IUD. A law-officer of the MOH reviews a MOU between MOH and UNFPA. We have notified MoH that 5 % and freight cost would be charged if Memorandum signs between MOH and UNFPA in the beginning of 2018."/>
    <d v="2017-11-22T00:00:00"/>
    <s v="Active"/>
    <n v="0"/>
  </r>
  <r>
    <s v="Congo"/>
    <x v="19"/>
    <x v="0"/>
    <x v="4"/>
    <x v="23"/>
    <x v="195"/>
    <n v="41700"/>
    <n v="41700"/>
    <s v="Gross"/>
    <x v="12"/>
    <d v="2018-05-01T00:00:00"/>
    <x v="0"/>
    <x v="1"/>
    <s v="MoH"/>
    <s v="No requisition"/>
    <m/>
    <m/>
    <d v="2017-12-01T00:00:00"/>
    <s v="Active"/>
    <n v="0"/>
  </r>
  <r>
    <s v="Congo"/>
    <x v="19"/>
    <x v="0"/>
    <x v="4"/>
    <x v="24"/>
    <x v="313"/>
    <n v="50000"/>
    <n v="50000"/>
    <s v="Piece"/>
    <x v="2"/>
    <d v="2018-02-01T00:00:00"/>
    <x v="0"/>
    <x v="1"/>
    <s v="MoH"/>
    <s v="No requisition"/>
    <m/>
    <m/>
    <d v="2017-12-01T00:00:00"/>
    <s v="Active"/>
    <n v="0"/>
  </r>
  <r>
    <s v="Gambia"/>
    <x v="40"/>
    <x v="0"/>
    <x v="0"/>
    <x v="0"/>
    <x v="342"/>
    <n v="13"/>
    <n v="6.5"/>
    <s v="Each"/>
    <x v="5"/>
    <d v="2017-06-01T00:00:00"/>
    <x v="1"/>
    <x v="0"/>
    <m/>
    <s v="No requisition"/>
    <s v="GMB08102"/>
    <s v=" These laptop docking stations are meant for CO staff"/>
    <d v="2017-11-22T00:00:00"/>
    <s v="Active"/>
    <n v="0"/>
  </r>
  <r>
    <s v="No"/>
    <x v="41"/>
    <x v="1"/>
    <x v="4"/>
    <x v="9"/>
    <x v="16"/>
    <n v="5500"/>
    <n v="2750"/>
    <s v="Set"/>
    <x v="8"/>
    <d v="2018-06-01T00:00:00"/>
    <x v="1"/>
    <x v="4"/>
    <m/>
    <s v="No requisition"/>
    <s v="FARMASOL"/>
    <m/>
    <d v="2017-11-21T00:00:00"/>
    <s v="Active"/>
    <n v="0"/>
  </r>
  <r>
    <s v="Nigeria"/>
    <x v="2"/>
    <x v="0"/>
    <x v="3"/>
    <x v="7"/>
    <x v="47"/>
    <n v="80"/>
    <n v="0"/>
    <s v="Kit"/>
    <x v="6"/>
    <d v="2018-02-01T00:00:00"/>
    <x v="2"/>
    <x v="0"/>
    <m/>
    <s v="No requisition"/>
    <s v="NIR07HUM"/>
    <s v=" For humanitarian intervention"/>
    <d v="2017-11-22T00:00:00"/>
    <s v="Active"/>
    <n v="0"/>
  </r>
  <r>
    <s v="Nigeria"/>
    <x v="2"/>
    <x v="0"/>
    <x v="3"/>
    <x v="7"/>
    <x v="14"/>
    <n v="100"/>
    <n v="0"/>
    <s v="Kit"/>
    <x v="6"/>
    <d v="2018-02-01T00:00:00"/>
    <x v="2"/>
    <x v="0"/>
    <m/>
    <s v="No requisition"/>
    <s v="NIR07HUM"/>
    <s v=" For humanitarian intervention"/>
    <d v="2017-11-21T00:00:00"/>
    <s v="Active"/>
    <n v="0"/>
  </r>
  <r>
    <s v="Nigeria"/>
    <x v="2"/>
    <x v="0"/>
    <x v="3"/>
    <x v="7"/>
    <x v="49"/>
    <n v="100"/>
    <n v="0"/>
    <s v="Kit"/>
    <x v="6"/>
    <d v="2018-02-01T00:00:00"/>
    <x v="2"/>
    <x v="0"/>
    <m/>
    <s v="No requisition"/>
    <s v="NIR07HUM"/>
    <s v=" For humanitarian intervention"/>
    <d v="2017-11-21T00:00:00"/>
    <s v="Active"/>
    <n v="0"/>
  </r>
  <r>
    <s v="Nigeria"/>
    <x v="2"/>
    <x v="0"/>
    <x v="3"/>
    <x v="7"/>
    <x v="50"/>
    <n v="100"/>
    <n v="0"/>
    <s v="Kit"/>
    <x v="6"/>
    <d v="2018-02-01T00:00:00"/>
    <x v="2"/>
    <x v="0"/>
    <m/>
    <s v="No requisition"/>
    <s v="NIR07HUM"/>
    <s v=" For humanitarian intervention"/>
    <d v="2017-11-21T00:00:00"/>
    <s v="Active"/>
    <n v="0"/>
  </r>
  <r>
    <s v="Nigeria"/>
    <x v="2"/>
    <x v="0"/>
    <x v="3"/>
    <x v="7"/>
    <x v="74"/>
    <n v="100"/>
    <n v="0"/>
    <s v="Kit"/>
    <x v="6"/>
    <d v="2018-02-01T00:00:00"/>
    <x v="2"/>
    <x v="0"/>
    <m/>
    <s v="No requisition"/>
    <s v="NIR07HUM"/>
    <s v=" For humanitarian intervention"/>
    <d v="2017-11-21T00:00:00"/>
    <s v="Active"/>
    <n v="0"/>
  </r>
  <r>
    <s v="Nigeria"/>
    <x v="2"/>
    <x v="0"/>
    <x v="3"/>
    <x v="7"/>
    <x v="75"/>
    <n v="100"/>
    <n v="0"/>
    <s v="Kit"/>
    <x v="6"/>
    <d v="2018-02-01T00:00:00"/>
    <x v="2"/>
    <x v="0"/>
    <m/>
    <s v="No requisition"/>
    <s v="NIR07HUM"/>
    <s v=" For humanitarian intervention"/>
    <d v="2017-11-21T00:00:00"/>
    <s v="Active"/>
    <n v="0"/>
  </r>
  <r>
    <s v="Nigeria"/>
    <x v="2"/>
    <x v="0"/>
    <x v="0"/>
    <x v="0"/>
    <x v="343"/>
    <n v="1000"/>
    <n v="500"/>
    <s v="Each"/>
    <x v="2"/>
    <d v="2017-10-01T00:00:00"/>
    <x v="1"/>
    <x v="2"/>
    <m/>
    <s v="No requisition"/>
    <s v="NIR07HUM"/>
    <s v=" For Humanitarian Intervention"/>
    <d v="2017-11-21T00:00:00"/>
    <s v="Active"/>
    <n v="0"/>
  </r>
  <r>
    <s v="Nigeria"/>
    <x v="2"/>
    <x v="0"/>
    <x v="0"/>
    <x v="0"/>
    <x v="344"/>
    <n v="1000"/>
    <n v="500"/>
    <s v="Each"/>
    <x v="2"/>
    <d v="2017-10-01T00:00:00"/>
    <x v="1"/>
    <x v="2"/>
    <m/>
    <s v="No requisition"/>
    <s v="NIR07HUM"/>
    <s v=" For Humanitarian Intervention"/>
    <d v="2017-11-21T00:00:00"/>
    <s v="Active"/>
    <n v="0"/>
  </r>
  <r>
    <s v="Nigeria"/>
    <x v="2"/>
    <x v="0"/>
    <x v="0"/>
    <x v="0"/>
    <x v="345"/>
    <n v="29"/>
    <n v="14.5"/>
    <s v="Kit"/>
    <x v="2"/>
    <d v="2017-10-01T00:00:00"/>
    <x v="1"/>
    <x v="2"/>
    <m/>
    <s v="No requisition"/>
    <s v="NIR07HUM"/>
    <s v=" For Humanitarian intervention"/>
    <d v="2017-11-21T00:00:00"/>
    <s v="Active"/>
    <n v="0"/>
  </r>
  <r>
    <s v="Nigeria"/>
    <x v="2"/>
    <x v="0"/>
    <x v="0"/>
    <x v="0"/>
    <x v="346"/>
    <n v="5000"/>
    <n v="2500"/>
    <s v="Each"/>
    <x v="2"/>
    <d v="2017-10-01T00:00:00"/>
    <x v="1"/>
    <x v="2"/>
    <m/>
    <s v="No requisition"/>
    <s v="NIR07HUM"/>
    <s v=" For humanitarian intervention"/>
    <d v="2017-11-21T00:00:00"/>
    <s v="Active"/>
    <n v="0"/>
  </r>
  <r>
    <s v="Nigeria"/>
    <x v="2"/>
    <x v="0"/>
    <x v="3"/>
    <x v="27"/>
    <x v="139"/>
    <n v="10000"/>
    <n v="5000"/>
    <s v="Kit"/>
    <x v="2"/>
    <d v="2017-10-01T00:00:00"/>
    <x v="1"/>
    <x v="0"/>
    <m/>
    <s v="No requisition"/>
    <s v="NIR07HUM"/>
    <s v=" For Humanitarian intervention"/>
    <d v="2017-11-21T00:00:00"/>
    <s v="Active"/>
    <n v="0"/>
  </r>
  <r>
    <s v="Nigeria"/>
    <x v="2"/>
    <x v="0"/>
    <x v="3"/>
    <x v="7"/>
    <x v="39"/>
    <n v="30"/>
    <n v="15"/>
    <s v="Kit"/>
    <x v="2"/>
    <d v="2018-01-01T00:00:00"/>
    <x v="1"/>
    <x v="0"/>
    <m/>
    <s v="No requisition"/>
    <s v="NIR07HUM"/>
    <s v=" For Humanitarian intervention"/>
    <d v="2017-11-21T00:00:00"/>
    <s v="Active"/>
    <n v="0"/>
  </r>
  <r>
    <s v="Nigeria"/>
    <x v="2"/>
    <x v="0"/>
    <x v="3"/>
    <x v="7"/>
    <x v="40"/>
    <n v="30"/>
    <n v="15"/>
    <s v="Kit"/>
    <x v="2"/>
    <d v="2018-01-01T00:00:00"/>
    <x v="1"/>
    <x v="0"/>
    <m/>
    <s v="No requisition"/>
    <s v="NIR07HUM"/>
    <s v=" For Humanitarian intervention"/>
    <d v="2017-11-21T00:00:00"/>
    <s v="Active"/>
    <n v="0"/>
  </r>
  <r>
    <s v="Nigeria"/>
    <x v="2"/>
    <x v="0"/>
    <x v="3"/>
    <x v="7"/>
    <x v="41"/>
    <n v="30"/>
    <n v="15"/>
    <s v="Kit"/>
    <x v="2"/>
    <d v="2018-01-01T00:00:00"/>
    <x v="1"/>
    <x v="0"/>
    <m/>
    <s v="No requisition"/>
    <s v="NIR07HUM"/>
    <s v=" For Humanitarian intervention"/>
    <d v="2017-11-21T00:00:00"/>
    <s v="Active"/>
    <n v="0"/>
  </r>
  <r>
    <s v="Nigeria"/>
    <x v="2"/>
    <x v="0"/>
    <x v="3"/>
    <x v="7"/>
    <x v="42"/>
    <n v="40"/>
    <n v="20"/>
    <s v="Kit"/>
    <x v="2"/>
    <d v="2018-01-01T00:00:00"/>
    <x v="1"/>
    <x v="0"/>
    <m/>
    <s v="No requisition"/>
    <s v="NIR07HUM"/>
    <s v=" For Humanitarian intervention"/>
    <d v="2017-11-21T00:00:00"/>
    <s v="Active"/>
    <n v="0"/>
  </r>
  <r>
    <s v="Nigeria"/>
    <x v="2"/>
    <x v="0"/>
    <x v="3"/>
    <x v="7"/>
    <x v="70"/>
    <n v="50"/>
    <n v="25"/>
    <s v="Kit"/>
    <x v="2"/>
    <d v="2018-01-01T00:00:00"/>
    <x v="1"/>
    <x v="0"/>
    <m/>
    <s v="No requisition"/>
    <s v="NIR07HUM"/>
    <s v=" For humanitarian intervention"/>
    <d v="2017-11-21T00:00:00"/>
    <s v="Active"/>
    <n v="0"/>
  </r>
  <r>
    <s v="Nigeria"/>
    <x v="2"/>
    <x v="0"/>
    <x v="3"/>
    <x v="7"/>
    <x v="43"/>
    <n v="50"/>
    <n v="25"/>
    <s v="Kit"/>
    <x v="2"/>
    <d v="2018-01-01T00:00:00"/>
    <x v="1"/>
    <x v="0"/>
    <m/>
    <s v="No requisition"/>
    <s v="NIR07HUM"/>
    <s v=" For humanitarian intervention"/>
    <d v="2017-11-21T00:00:00"/>
    <s v="Active"/>
    <n v="0"/>
  </r>
  <r>
    <s v="Nigeria"/>
    <x v="2"/>
    <x v="0"/>
    <x v="3"/>
    <x v="7"/>
    <x v="44"/>
    <n v="50"/>
    <n v="25"/>
    <s v="Kit"/>
    <x v="2"/>
    <d v="2018-01-01T00:00:00"/>
    <x v="1"/>
    <x v="0"/>
    <m/>
    <s v="No requisition"/>
    <s v="NIR07HUM"/>
    <s v=" For humanitarian intervention"/>
    <d v="2017-11-21T00:00:00"/>
    <s v="Active"/>
    <n v="0"/>
  </r>
  <r>
    <s v="Nigeria"/>
    <x v="2"/>
    <x v="0"/>
    <x v="3"/>
    <x v="7"/>
    <x v="46"/>
    <n v="50"/>
    <n v="25"/>
    <s v="Kit"/>
    <x v="2"/>
    <d v="2018-01-01T00:00:00"/>
    <x v="1"/>
    <x v="0"/>
    <m/>
    <s v="No requisition"/>
    <s v="NIR07HUM"/>
    <s v=" For Humanitarian intervention"/>
    <d v="2017-11-21T00:00:00"/>
    <s v="Active"/>
    <n v="0"/>
  </r>
  <r>
    <s v="Nigeria"/>
    <x v="2"/>
    <x v="0"/>
    <x v="3"/>
    <x v="7"/>
    <x v="47"/>
    <n v="50"/>
    <n v="50"/>
    <s v="Kit"/>
    <x v="2"/>
    <d v="2018-01-01T00:00:00"/>
    <x v="0"/>
    <x v="0"/>
    <m/>
    <s v="No requisition"/>
    <s v="NIR07HUM"/>
    <s v=" For Humanitarian intervention"/>
    <d v="2017-11-21T00:00:00"/>
    <s v="Active"/>
    <n v="0"/>
  </r>
  <r>
    <s v="Nigeria"/>
    <x v="2"/>
    <x v="0"/>
    <x v="3"/>
    <x v="7"/>
    <x v="14"/>
    <n v="70"/>
    <n v="35"/>
    <s v="Kit"/>
    <x v="2"/>
    <d v="2018-01-01T00:00:00"/>
    <x v="1"/>
    <x v="0"/>
    <m/>
    <s v="No requisition"/>
    <s v="NIR07HUM"/>
    <s v=" For Humanitarian intervention"/>
    <d v="2017-11-21T00:00:00"/>
    <s v="Active"/>
    <n v="0"/>
  </r>
  <r>
    <s v="Nigeria"/>
    <x v="2"/>
    <x v="0"/>
    <x v="3"/>
    <x v="7"/>
    <x v="49"/>
    <n v="70"/>
    <n v="35"/>
    <s v="Kit"/>
    <x v="2"/>
    <d v="2018-01-01T00:00:00"/>
    <x v="1"/>
    <x v="0"/>
    <m/>
    <s v="No requisition"/>
    <s v="NIR07HUM"/>
    <s v=" For Humanitarian intervention"/>
    <d v="2017-11-21T00:00:00"/>
    <s v="Active"/>
    <n v="0"/>
  </r>
  <r>
    <s v="Nigeria"/>
    <x v="2"/>
    <x v="0"/>
    <x v="3"/>
    <x v="7"/>
    <x v="50"/>
    <n v="70"/>
    <n v="35"/>
    <s v="Kit"/>
    <x v="2"/>
    <d v="2018-01-01T00:00:00"/>
    <x v="1"/>
    <x v="0"/>
    <m/>
    <s v="No requisition"/>
    <s v="NIR07HUM"/>
    <s v=" For Humanitarian intervention"/>
    <d v="2017-11-21T00:00:00"/>
    <s v="Active"/>
    <n v="0"/>
  </r>
  <r>
    <s v="Nigeria"/>
    <x v="2"/>
    <x v="0"/>
    <x v="3"/>
    <x v="7"/>
    <x v="74"/>
    <n v="70"/>
    <n v="35"/>
    <s v="Kit"/>
    <x v="2"/>
    <d v="2018-01-01T00:00:00"/>
    <x v="1"/>
    <x v="0"/>
    <m/>
    <s v="No requisition"/>
    <s v="NIR07HUM"/>
    <s v=" For Humanitarian intervention"/>
    <d v="2017-11-21T00:00:00"/>
    <s v="Active"/>
    <n v="0"/>
  </r>
  <r>
    <s v="Nigeria"/>
    <x v="2"/>
    <x v="0"/>
    <x v="3"/>
    <x v="7"/>
    <x v="75"/>
    <n v="70"/>
    <n v="35"/>
    <s v="Kit"/>
    <x v="2"/>
    <d v="2018-01-01T00:00:00"/>
    <x v="1"/>
    <x v="0"/>
    <m/>
    <s v="No requisition"/>
    <s v="NIR07HUM"/>
    <s v=" For Humanitarian intervention in the North East"/>
    <d v="2017-11-21T00:00:00"/>
    <s v="Active"/>
    <n v="0"/>
  </r>
  <r>
    <s v="No"/>
    <x v="42"/>
    <x v="1"/>
    <x v="4"/>
    <x v="0"/>
    <x v="241"/>
    <n v="7020"/>
    <n v="0"/>
    <s v="Tablet"/>
    <x v="1"/>
    <d v="2017-08-01T00:00:00"/>
    <x v="2"/>
    <x v="4"/>
    <m/>
    <s v="No requisition"/>
    <m/>
    <m/>
    <d v="2017-11-20T00:00:00"/>
    <s v="Active"/>
    <n v="0"/>
  </r>
  <r>
    <s v="Myanmar"/>
    <x v="43"/>
    <x v="0"/>
    <x v="2"/>
    <x v="3"/>
    <x v="215"/>
    <n v="56243"/>
    <n v="28121.5"/>
    <s v="Pack 10"/>
    <x v="2"/>
    <d v="2018-03-01T00:00:00"/>
    <x v="1"/>
    <x v="0"/>
    <m/>
    <s v="No requisition"/>
    <s v="GPRHCS"/>
    <m/>
    <d v="2017-11-20T00:00:00"/>
    <s v="Active"/>
    <n v="0"/>
  </r>
  <r>
    <s v="Myanmar"/>
    <x v="43"/>
    <x v="0"/>
    <x v="4"/>
    <x v="16"/>
    <x v="62"/>
    <n v="110751"/>
    <n v="55375.5"/>
    <s v="Pack of 1"/>
    <x v="2"/>
    <d v="2018-02-01T00:00:00"/>
    <x v="1"/>
    <x v="0"/>
    <m/>
    <s v="No requisition"/>
    <s v="GPRHCS"/>
    <m/>
    <d v="2017-11-20T00:00:00"/>
    <s v="Active"/>
    <n v="0"/>
  </r>
  <r>
    <s v="Myanmar"/>
    <x v="43"/>
    <x v="0"/>
    <x v="4"/>
    <x v="9"/>
    <x v="17"/>
    <n v="6000"/>
    <n v="3000"/>
    <s v="Set"/>
    <x v="4"/>
    <d v="2018-01-01T00:00:00"/>
    <x v="1"/>
    <x v="0"/>
    <m/>
    <s v="No requisition"/>
    <s v="GPRHCS"/>
    <m/>
    <d v="2017-11-20T00:00:00"/>
    <s v="Active"/>
    <n v="0"/>
  </r>
  <r>
    <s v="Myanmar"/>
    <x v="43"/>
    <x v="0"/>
    <x v="4"/>
    <x v="9"/>
    <x v="16"/>
    <n v="9480"/>
    <n v="4740"/>
    <s v="Set"/>
    <x v="4"/>
    <d v="2018-01-01T00:00:00"/>
    <x v="1"/>
    <x v="0"/>
    <m/>
    <s v="No requisition"/>
    <s v="GPRHCS"/>
    <m/>
    <d v="2017-11-20T00:00:00"/>
    <s v="Active"/>
    <n v="0"/>
  </r>
  <r>
    <s v="Myanmar"/>
    <x v="43"/>
    <x v="0"/>
    <x v="4"/>
    <x v="8"/>
    <x v="65"/>
    <n v="15000"/>
    <n v="7500"/>
    <s v="Vial"/>
    <x v="2"/>
    <d v="2018-02-01T00:00:00"/>
    <x v="1"/>
    <x v="0"/>
    <m/>
    <s v="No requisition"/>
    <s v="GPRHCS"/>
    <m/>
    <d v="2017-11-20T00:00:00"/>
    <s v="Active"/>
    <n v="0"/>
  </r>
  <r>
    <s v="Myanmar"/>
    <x v="43"/>
    <x v="0"/>
    <x v="4"/>
    <x v="8"/>
    <x v="35"/>
    <n v="1085053"/>
    <n v="542526.5"/>
    <s v="Vial"/>
    <x v="2"/>
    <d v="2018-02-01T00:00:00"/>
    <x v="1"/>
    <x v="0"/>
    <m/>
    <s v="No requisition"/>
    <s v="GPRHCS"/>
    <m/>
    <d v="2017-11-20T00:00:00"/>
    <s v="Active"/>
    <n v="0"/>
  </r>
  <r>
    <s v="Myanmar"/>
    <x v="43"/>
    <x v="0"/>
    <x v="4"/>
    <x v="25"/>
    <x v="66"/>
    <n v="12000"/>
    <n v="6000"/>
    <s v="Piece"/>
    <x v="2"/>
    <d v="2018-02-01T00:00:00"/>
    <x v="1"/>
    <x v="0"/>
    <m/>
    <s v="No requisition"/>
    <s v="GPRHCS"/>
    <m/>
    <d v="2017-11-20T00:00:00"/>
    <s v="Active"/>
    <n v="0"/>
  </r>
  <r>
    <s v="Republic of Yemen"/>
    <x v="36"/>
    <x v="0"/>
    <x v="4"/>
    <x v="17"/>
    <x v="45"/>
    <n v="760694"/>
    <n v="380347"/>
    <s v="Pack 3"/>
    <x v="12"/>
    <d v="2018-05-01T00:00:00"/>
    <x v="1"/>
    <x v="1"/>
    <s v="MoH"/>
    <s v="No requisition"/>
    <s v="ZZT05"/>
    <m/>
    <d v="2017-11-27T00:00:00"/>
    <s v="Active"/>
    <n v="0"/>
  </r>
  <r>
    <s v="Republic of Yemen"/>
    <x v="36"/>
    <x v="0"/>
    <x v="4"/>
    <x v="18"/>
    <x v="81"/>
    <n v="1191567"/>
    <n v="595783.5"/>
    <s v="Pack of 1"/>
    <x v="12"/>
    <d v="2018-05-01T00:00:00"/>
    <x v="1"/>
    <x v="1"/>
    <s v="MoH"/>
    <s v="No requisition"/>
    <s v="ZZT05"/>
    <m/>
    <d v="2017-11-27T00:00:00"/>
    <s v="Active"/>
    <n v="0"/>
  </r>
  <r>
    <s v="Republic of Yemen"/>
    <x v="36"/>
    <x v="0"/>
    <x v="4"/>
    <x v="9"/>
    <x v="17"/>
    <n v="18364"/>
    <n v="9182"/>
    <s v="Set"/>
    <x v="12"/>
    <d v="2018-05-01T00:00:00"/>
    <x v="1"/>
    <x v="1"/>
    <s v="MoH"/>
    <s v="No requisition"/>
    <s v="ZZT05"/>
    <m/>
    <d v="2017-11-27T00:00:00"/>
    <s v="Active"/>
    <n v="0"/>
  </r>
  <r>
    <s v="Sao Tome &amp; Principe"/>
    <x v="1"/>
    <x v="0"/>
    <x v="0"/>
    <x v="0"/>
    <x v="347"/>
    <n v="1"/>
    <n v="1"/>
    <s v="Each"/>
    <x v="0"/>
    <d v="2017-07-01T00:00:00"/>
    <x v="0"/>
    <x v="0"/>
    <m/>
    <s v="No requisition"/>
    <s v="STP07DPE"/>
    <m/>
    <d v="2017-11-20T00:00:00"/>
    <s v="Active"/>
    <n v="0"/>
  </r>
  <r>
    <s v="Malawi"/>
    <x v="9"/>
    <x v="0"/>
    <x v="15"/>
    <x v="0"/>
    <x v="348"/>
    <n v="4"/>
    <n v="0"/>
    <s v="Each"/>
    <x v="1"/>
    <d v="2017-08-01T00:00:00"/>
    <x v="2"/>
    <x v="2"/>
    <m/>
    <s v="No requisition"/>
    <s v="MWI07SR2"/>
    <s v=" Procurement of LCD projectors"/>
    <d v="2017-11-20T00:00:00"/>
    <s v="Active"/>
    <n v="0"/>
  </r>
  <r>
    <s v="Sao Tome &amp; Principe"/>
    <x v="1"/>
    <x v="0"/>
    <x v="4"/>
    <x v="23"/>
    <x v="349"/>
    <n v="4861"/>
    <n v="4861"/>
    <s v="Gross"/>
    <x v="1"/>
    <d v="2017-12-01T00:00:00"/>
    <x v="0"/>
    <x v="1"/>
    <s v="MoH"/>
    <s v="No requisition"/>
    <s v="STP07DCS"/>
    <m/>
    <d v="2017-12-04T00:00:00"/>
    <s v="Active"/>
    <n v="0"/>
  </r>
  <r>
    <s v="Republic of Yemen"/>
    <x v="36"/>
    <x v="0"/>
    <x v="4"/>
    <x v="23"/>
    <x v="79"/>
    <n v="8270"/>
    <n v="4135"/>
    <s v="Gross"/>
    <x v="8"/>
    <d v="2018-06-01T00:00:00"/>
    <x v="1"/>
    <x v="1"/>
    <s v="MoH"/>
    <s v="No requisition"/>
    <s v="ZZT05"/>
    <m/>
    <d v="2017-11-27T00:00:00"/>
    <s v="Active"/>
    <n v="0"/>
  </r>
  <r>
    <s v="Sao Tome &amp; Principe"/>
    <x v="1"/>
    <x v="0"/>
    <x v="4"/>
    <x v="16"/>
    <x v="62"/>
    <n v="8000"/>
    <n v="8000"/>
    <s v="Pack of 1"/>
    <x v="1"/>
    <d v="2017-12-01T00:00:00"/>
    <x v="0"/>
    <x v="0"/>
    <m/>
    <s v="No requisition"/>
    <s v="STP07DCS"/>
    <m/>
    <d v="2017-11-20T00:00:00"/>
    <s v="VOID"/>
    <n v="0"/>
  </r>
  <r>
    <s v="Sao Tome &amp; Principe"/>
    <x v="1"/>
    <x v="0"/>
    <x v="4"/>
    <x v="24"/>
    <x v="64"/>
    <n v="9600"/>
    <n v="9600"/>
    <s v="Piece"/>
    <x v="1"/>
    <d v="2017-12-01T00:00:00"/>
    <x v="0"/>
    <x v="1"/>
    <s v="MoH"/>
    <s v="No requisition"/>
    <s v="STP07DCS"/>
    <m/>
    <d v="2017-12-04T00:00:00"/>
    <s v="Active"/>
    <n v="0"/>
  </r>
  <r>
    <s v="Malawi"/>
    <x v="9"/>
    <x v="0"/>
    <x v="1"/>
    <x v="1"/>
    <x v="38"/>
    <n v="4"/>
    <n v="0"/>
    <s v="Each"/>
    <x v="1"/>
    <d v="2018-03-01T00:00:00"/>
    <x v="2"/>
    <x v="0"/>
    <m/>
    <s v="No requisition"/>
    <s v="ZZT06MWI"/>
    <s v=" Fistulae Table"/>
    <d v="2017-11-20T00:00:00"/>
    <s v="Active"/>
    <n v="0"/>
  </r>
  <r>
    <s v="Sao Tome &amp; Principe"/>
    <x v="1"/>
    <x v="0"/>
    <x v="4"/>
    <x v="25"/>
    <x v="66"/>
    <n v="350"/>
    <n v="350"/>
    <s v="Piece"/>
    <x v="1"/>
    <d v="2017-12-01T00:00:00"/>
    <x v="0"/>
    <x v="1"/>
    <s v="MoH"/>
    <s v="No requisition"/>
    <s v="STP07DCS"/>
    <m/>
    <d v="2017-12-04T00:00:00"/>
    <s v="Active"/>
    <n v="0"/>
  </r>
  <r>
    <s v="Sao Tome &amp; Principe"/>
    <x v="1"/>
    <x v="0"/>
    <x v="4"/>
    <x v="8"/>
    <x v="35"/>
    <n v="25440"/>
    <n v="25440"/>
    <s v="Vial"/>
    <x v="1"/>
    <d v="2017-12-01T00:00:00"/>
    <x v="0"/>
    <x v="0"/>
    <m/>
    <s v="No requisition"/>
    <s v="STP07DCS"/>
    <m/>
    <d v="2017-11-20T00:00:00"/>
    <s v="Active"/>
    <n v="0"/>
  </r>
  <r>
    <s v="Malawi"/>
    <x v="9"/>
    <x v="0"/>
    <x v="14"/>
    <x v="0"/>
    <x v="350"/>
    <n v="300"/>
    <n v="0"/>
    <s v="Each"/>
    <x v="4"/>
    <d v="2017-09-01T00:00:00"/>
    <x v="2"/>
    <x v="2"/>
    <m/>
    <s v="No requisition"/>
    <s v="MWI07SR2"/>
    <s v=" Fistula recreation materials"/>
    <d v="2017-11-20T00:00:00"/>
    <s v="Active"/>
    <n v="0"/>
  </r>
  <r>
    <s v="Sao Tome &amp; Principe"/>
    <x v="1"/>
    <x v="0"/>
    <x v="4"/>
    <x v="17"/>
    <x v="45"/>
    <n v="9549"/>
    <n v="9549"/>
    <s v="Pack 3"/>
    <x v="1"/>
    <d v="2017-12-01T00:00:00"/>
    <x v="0"/>
    <x v="1"/>
    <s v="MoH"/>
    <s v="No requisition"/>
    <s v="STP07DCS"/>
    <m/>
    <d v="2017-12-04T00:00:00"/>
    <s v="VOID"/>
    <n v="0"/>
  </r>
  <r>
    <s v="Malawi"/>
    <x v="9"/>
    <x v="0"/>
    <x v="3"/>
    <x v="13"/>
    <x v="31"/>
    <n v="10"/>
    <n v="0"/>
    <s v="Kit"/>
    <x v="4"/>
    <d v="2018-01-01T00:00:00"/>
    <x v="2"/>
    <x v="0"/>
    <m/>
    <s v="No requisition"/>
    <s v="MWI07SR2"/>
    <s v=" Fistula kits"/>
    <d v="2017-11-20T00:00:00"/>
    <s v="Active"/>
    <n v="0"/>
  </r>
  <r>
    <s v="Sao Tome &amp; Principe"/>
    <x v="1"/>
    <x v="0"/>
    <x v="4"/>
    <x v="18"/>
    <x v="81"/>
    <n v="18900"/>
    <n v="18900"/>
    <s v="Pack of 1"/>
    <x v="4"/>
    <d v="2018-01-01T00:00:00"/>
    <x v="0"/>
    <x v="1"/>
    <s v="MoH"/>
    <s v="No requisition"/>
    <s v="STP07DCS"/>
    <m/>
    <d v="2017-12-04T00:00:00"/>
    <s v="VOID"/>
    <n v="0"/>
  </r>
  <r>
    <s v="Malawi"/>
    <x v="9"/>
    <x v="0"/>
    <x v="1"/>
    <x v="14"/>
    <x v="204"/>
    <n v="20"/>
    <n v="0"/>
    <s v="Each"/>
    <x v="6"/>
    <d v="2018-06-01T00:00:00"/>
    <x v="2"/>
    <x v="0"/>
    <m/>
    <s v="No requisition"/>
    <s v="MWI07SR2"/>
    <s v=" Examination lights for Fistula"/>
    <d v="2017-11-20T00:00:00"/>
    <s v="Active"/>
    <n v="0"/>
  </r>
  <r>
    <s v="Malawi"/>
    <x v="9"/>
    <x v="0"/>
    <x v="14"/>
    <x v="0"/>
    <x v="351"/>
    <n v="3"/>
    <n v="0"/>
    <s v="Each"/>
    <x v="4"/>
    <d v="2017-09-01T00:00:00"/>
    <x v="2"/>
    <x v="2"/>
    <m/>
    <s v="No requisition"/>
    <s v="MWI07GEM"/>
    <s v=" Procurement of Consultants for Gender program"/>
    <d v="2017-11-20T00:00:00"/>
    <s v="Active"/>
    <n v="0"/>
  </r>
  <r>
    <s v="Malawi"/>
    <x v="9"/>
    <x v="0"/>
    <x v="3"/>
    <x v="27"/>
    <x v="139"/>
    <n v="10000"/>
    <n v="0"/>
    <s v="Kit"/>
    <x v="2"/>
    <d v="2017-10-01T00:00:00"/>
    <x v="2"/>
    <x v="0"/>
    <m/>
    <s v="No requisition"/>
    <s v="MWI07GEM"/>
    <s v=" Procurement for Dignity Kits"/>
    <d v="2017-11-20T00:00:00"/>
    <s v="Active"/>
    <n v="0"/>
  </r>
  <r>
    <s v="Malawi"/>
    <x v="9"/>
    <x v="0"/>
    <x v="15"/>
    <x v="0"/>
    <x v="352"/>
    <n v="1"/>
    <n v="0"/>
    <s v="Each"/>
    <x v="1"/>
    <d v="2017-08-01T00:00:00"/>
    <x v="2"/>
    <x v="2"/>
    <m/>
    <s v="No requisition"/>
    <s v="MWI07SR2"/>
    <s v=" Laptop for Fistula Program"/>
    <d v="2017-11-20T00:00:00"/>
    <s v="Active"/>
    <n v="0"/>
  </r>
  <r>
    <s v="Malawi"/>
    <x v="9"/>
    <x v="0"/>
    <x v="15"/>
    <x v="0"/>
    <x v="83"/>
    <n v="3"/>
    <n v="0"/>
    <s v="Each"/>
    <x v="1"/>
    <d v="2017-08-01T00:00:00"/>
    <x v="2"/>
    <x v="2"/>
    <m/>
    <s v="No requisition"/>
    <s v="MWI07GEM"/>
    <s v=" Laptops for Gender programs"/>
    <d v="2017-11-20T00:00:00"/>
    <s v="Active"/>
    <n v="0"/>
  </r>
  <r>
    <s v="Republic of Yemen"/>
    <x v="36"/>
    <x v="0"/>
    <x v="3"/>
    <x v="7"/>
    <x v="40"/>
    <n v="40"/>
    <n v="40"/>
    <s v="Kit"/>
    <x v="1"/>
    <d v="2017-11-01T00:00:00"/>
    <x v="0"/>
    <x v="0"/>
    <m/>
    <s v="No requisition"/>
    <s v="UOC24 and CAA56"/>
    <m/>
    <d v="2017-11-27T00:00:00"/>
    <s v="Active"/>
    <n v="0"/>
  </r>
  <r>
    <s v="Republic of Yemen"/>
    <x v="36"/>
    <x v="0"/>
    <x v="3"/>
    <x v="7"/>
    <x v="41"/>
    <n v="20"/>
    <n v="20"/>
    <s v="Kit"/>
    <x v="1"/>
    <d v="2017-11-01T00:00:00"/>
    <x v="0"/>
    <x v="0"/>
    <m/>
    <s v="No requisition"/>
    <s v="UOC24 and CAA56"/>
    <m/>
    <d v="2017-11-27T00:00:00"/>
    <s v="Active"/>
    <n v="0"/>
  </r>
  <r>
    <s v="Republic of Yemen"/>
    <x v="36"/>
    <x v="0"/>
    <x v="3"/>
    <x v="7"/>
    <x v="42"/>
    <n v="20"/>
    <n v="20"/>
    <s v="Kit"/>
    <x v="1"/>
    <d v="2017-11-01T00:00:00"/>
    <x v="0"/>
    <x v="0"/>
    <m/>
    <s v="No requisition"/>
    <s v="UOC24 and CAA56"/>
    <m/>
    <d v="2017-11-27T00:00:00"/>
    <s v="Active"/>
    <n v="0"/>
  </r>
  <r>
    <s v="Republic of Yemen"/>
    <x v="36"/>
    <x v="0"/>
    <x v="3"/>
    <x v="7"/>
    <x v="70"/>
    <n v="20"/>
    <n v="20"/>
    <s v="Kit"/>
    <x v="1"/>
    <d v="2017-11-01T00:00:00"/>
    <x v="0"/>
    <x v="0"/>
    <m/>
    <s v="No requisition"/>
    <s v="UOC24 and CAA56"/>
    <m/>
    <d v="2017-11-27T00:00:00"/>
    <s v="Active"/>
    <n v="0"/>
  </r>
  <r>
    <s v="Republic of Yemen"/>
    <x v="36"/>
    <x v="0"/>
    <x v="3"/>
    <x v="7"/>
    <x v="43"/>
    <n v="40"/>
    <n v="40"/>
    <s v="Kit"/>
    <x v="1"/>
    <d v="2017-11-01T00:00:00"/>
    <x v="0"/>
    <x v="0"/>
    <m/>
    <s v="No requisition"/>
    <s v="UOC24 and CAA56"/>
    <m/>
    <d v="2017-11-27T00:00:00"/>
    <s v="Active"/>
    <n v="0"/>
  </r>
  <r>
    <s v="Republic of Yemen"/>
    <x v="36"/>
    <x v="0"/>
    <x v="3"/>
    <x v="7"/>
    <x v="46"/>
    <n v="80"/>
    <n v="80"/>
    <s v="Kit"/>
    <x v="1"/>
    <d v="2017-11-01T00:00:00"/>
    <x v="0"/>
    <x v="0"/>
    <m/>
    <s v="No requisition"/>
    <s v="UOC24 and CAA56"/>
    <m/>
    <d v="2017-11-27T00:00:00"/>
    <s v="Active"/>
    <n v="0"/>
  </r>
  <r>
    <s v="Republic of Yemen"/>
    <x v="36"/>
    <x v="0"/>
    <x v="3"/>
    <x v="7"/>
    <x v="47"/>
    <n v="50"/>
    <n v="50"/>
    <s v="Kit"/>
    <x v="1"/>
    <d v="2017-11-01T00:00:00"/>
    <x v="0"/>
    <x v="0"/>
    <m/>
    <s v="No requisition"/>
    <s v="UOC24 and CAA56"/>
    <m/>
    <d v="2017-11-27T00:00:00"/>
    <s v="Active"/>
    <n v="0"/>
  </r>
  <r>
    <s v="Republic of Yemen"/>
    <x v="36"/>
    <x v="0"/>
    <x v="3"/>
    <x v="7"/>
    <x v="14"/>
    <n v="40"/>
    <n v="40"/>
    <s v="Kit"/>
    <x v="1"/>
    <d v="2017-11-01T00:00:00"/>
    <x v="0"/>
    <x v="0"/>
    <m/>
    <s v="No requisition"/>
    <s v="UOC24 and CAA56"/>
    <m/>
    <d v="2017-11-27T00:00:00"/>
    <s v="Active"/>
    <n v="0"/>
  </r>
  <r>
    <s v="Republic of Yemen"/>
    <x v="36"/>
    <x v="0"/>
    <x v="3"/>
    <x v="7"/>
    <x v="50"/>
    <n v="10"/>
    <n v="10"/>
    <s v="Kit"/>
    <x v="1"/>
    <d v="2017-11-01T00:00:00"/>
    <x v="0"/>
    <x v="0"/>
    <m/>
    <s v="No requisition"/>
    <s v="UOC24 and CAA56"/>
    <m/>
    <d v="2017-11-27T00:00:00"/>
    <s v="Active"/>
    <n v="0"/>
  </r>
  <r>
    <s v="Republic of Yemen"/>
    <x v="36"/>
    <x v="0"/>
    <x v="3"/>
    <x v="7"/>
    <x v="74"/>
    <n v="60"/>
    <n v="60"/>
    <s v="Kit"/>
    <x v="1"/>
    <d v="2017-11-01T00:00:00"/>
    <x v="0"/>
    <x v="0"/>
    <m/>
    <s v="No requisition"/>
    <s v="UOC24 and CAA56"/>
    <m/>
    <d v="2017-11-27T00:00:00"/>
    <s v="Active"/>
    <n v="0"/>
  </r>
  <r>
    <s v="Republic of Yemen"/>
    <x v="36"/>
    <x v="0"/>
    <x v="3"/>
    <x v="7"/>
    <x v="75"/>
    <n v="60"/>
    <n v="60"/>
    <s v="Kit"/>
    <x v="1"/>
    <d v="2017-11-01T00:00:00"/>
    <x v="0"/>
    <x v="0"/>
    <m/>
    <s v="No requisition"/>
    <s v="UOC24 and CAA56"/>
    <m/>
    <d v="2017-11-27T00:00:00"/>
    <s v="Active"/>
    <n v="0"/>
  </r>
  <r>
    <s v="Lao"/>
    <x v="44"/>
    <x v="0"/>
    <x v="4"/>
    <x v="8"/>
    <x v="61"/>
    <n v="241290"/>
    <n v="0"/>
    <s v="Each"/>
    <x v="1"/>
    <d v="2017-12-01T00:00:00"/>
    <x v="2"/>
    <x v="1"/>
    <s v="MoH"/>
    <s v="No requisition"/>
    <s v="Family Planning"/>
    <m/>
    <d v="2017-11-19T00:00:00"/>
    <s v="Active"/>
    <n v="0"/>
  </r>
  <r>
    <s v="Lao"/>
    <x v="44"/>
    <x v="0"/>
    <x v="4"/>
    <x v="17"/>
    <x v="45"/>
    <n v="655495"/>
    <n v="0"/>
    <s v="Pack 3"/>
    <x v="2"/>
    <d v="2018-02-01T00:00:00"/>
    <x v="2"/>
    <x v="1"/>
    <s v="MoH"/>
    <s v="No requisition"/>
    <s v="Family Planning"/>
    <m/>
    <d v="2017-11-19T00:00:00"/>
    <s v="Active"/>
    <n v="0"/>
  </r>
  <r>
    <s v="Lao"/>
    <x v="44"/>
    <x v="0"/>
    <x v="4"/>
    <x v="16"/>
    <x v="37"/>
    <n v="5630"/>
    <n v="0"/>
    <s v="Pack of 2"/>
    <x v="1"/>
    <d v="2017-12-01T00:00:00"/>
    <x v="2"/>
    <x v="1"/>
    <s v="MoH"/>
    <s v="No requisition"/>
    <s v="Family Planning"/>
    <m/>
    <d v="2017-11-19T00:00:00"/>
    <s v="Active"/>
    <n v="0"/>
  </r>
  <r>
    <s v="Lao"/>
    <x v="44"/>
    <x v="0"/>
    <x v="4"/>
    <x v="18"/>
    <x v="52"/>
    <n v="1481785"/>
    <n v="0"/>
    <s v="Pack 3"/>
    <x v="2"/>
    <d v="2018-02-01T00:00:00"/>
    <x v="2"/>
    <x v="1"/>
    <s v="MoH"/>
    <s v="No requisition"/>
    <s v="Family Planning"/>
    <m/>
    <d v="2017-11-19T00:00:00"/>
    <s v="Active"/>
    <n v="0"/>
  </r>
  <r>
    <s v="Lao"/>
    <x v="44"/>
    <x v="0"/>
    <x v="4"/>
    <x v="9"/>
    <x v="16"/>
    <n v="21086"/>
    <n v="0"/>
    <s v="Set"/>
    <x v="4"/>
    <d v="2018-01-01T00:00:00"/>
    <x v="2"/>
    <x v="1"/>
    <s v="MoH"/>
    <s v="No requisition"/>
    <s v="Family Planning"/>
    <m/>
    <d v="2017-11-19T00:00:00"/>
    <s v="Active"/>
    <n v="0"/>
  </r>
  <r>
    <s v="Lao"/>
    <x v="44"/>
    <x v="0"/>
    <x v="4"/>
    <x v="8"/>
    <x v="35"/>
    <n v="241290"/>
    <n v="0"/>
    <s v="Vial"/>
    <x v="1"/>
    <d v="2017-12-01T00:00:00"/>
    <x v="2"/>
    <x v="1"/>
    <s v="MoH"/>
    <s v="No requisition"/>
    <s v="Family Planning"/>
    <m/>
    <d v="2017-11-19T00:00:00"/>
    <s v="Active"/>
    <n v="0"/>
  </r>
  <r>
    <s v="Lao"/>
    <x v="44"/>
    <x v="0"/>
    <x v="4"/>
    <x v="25"/>
    <x v="66"/>
    <n v="12463"/>
    <n v="0"/>
    <s v="Piece"/>
    <x v="1"/>
    <d v="2017-12-01T00:00:00"/>
    <x v="2"/>
    <x v="1"/>
    <s v="MoH"/>
    <s v="No requisition"/>
    <s v="Family Planning"/>
    <m/>
    <d v="2017-11-19T00:00:00"/>
    <s v="Active"/>
    <n v="0"/>
  </r>
  <r>
    <s v="Guinea"/>
    <x v="45"/>
    <x v="0"/>
    <x v="0"/>
    <x v="0"/>
    <x v="353"/>
    <n v="20"/>
    <n v="0"/>
    <s v="Each"/>
    <x v="11"/>
    <d v="2017-12-01T00:00:00"/>
    <x v="2"/>
    <x v="0"/>
    <m/>
    <s v="No requisition"/>
    <s v="MULTIPLE"/>
    <m/>
    <d v="2017-11-19T00:00:00"/>
    <s v="Active"/>
    <n v="0"/>
  </r>
  <r>
    <s v="Guinea"/>
    <x v="45"/>
    <x v="0"/>
    <x v="0"/>
    <x v="0"/>
    <x v="354"/>
    <n v="3"/>
    <n v="0"/>
    <s v="Each"/>
    <x v="11"/>
    <d v="2017-12-01T00:00:00"/>
    <x v="2"/>
    <x v="0"/>
    <m/>
    <s v="No requisition"/>
    <s v="MULTIPLE"/>
    <m/>
    <d v="2017-11-19T00:00:00"/>
    <s v="Active"/>
    <n v="0"/>
  </r>
  <r>
    <s v="Guinea"/>
    <x v="45"/>
    <x v="0"/>
    <x v="0"/>
    <x v="0"/>
    <x v="145"/>
    <n v="5"/>
    <n v="0"/>
    <s v="Each"/>
    <x v="11"/>
    <d v="2017-12-01T00:00:00"/>
    <x v="2"/>
    <x v="0"/>
    <m/>
    <s v="No requisition"/>
    <s v="MULTIPLE"/>
    <m/>
    <d v="2017-11-19T00:00:00"/>
    <s v="Active"/>
    <n v="0"/>
  </r>
  <r>
    <s v="Guinea"/>
    <x v="45"/>
    <x v="0"/>
    <x v="3"/>
    <x v="13"/>
    <x v="200"/>
    <n v="100"/>
    <n v="50"/>
    <s v="Each"/>
    <x v="11"/>
    <d v="2018-04-01T00:00:00"/>
    <x v="1"/>
    <x v="0"/>
    <m/>
    <s v="No requisition"/>
    <s v="MULTIPLE"/>
    <m/>
    <d v="2017-11-19T00:00:00"/>
    <s v="Active"/>
    <n v="0"/>
  </r>
  <r>
    <s v="Guinea"/>
    <x v="45"/>
    <x v="0"/>
    <x v="1"/>
    <x v="1"/>
    <x v="2"/>
    <n v="10"/>
    <n v="5"/>
    <s v="Each"/>
    <x v="1"/>
    <d v="2018-03-01T00:00:00"/>
    <x v="1"/>
    <x v="0"/>
    <m/>
    <s v="No requisition"/>
    <s v="MULTIPLE"/>
    <m/>
    <d v="2017-11-19T00:00:00"/>
    <s v="Active"/>
    <n v="0"/>
  </r>
  <r>
    <s v="Guinea"/>
    <x v="45"/>
    <x v="0"/>
    <x v="1"/>
    <x v="1"/>
    <x v="355"/>
    <n v="100"/>
    <n v="50"/>
    <s v="Each"/>
    <x v="11"/>
    <d v="2018-07-01T00:00:00"/>
    <x v="1"/>
    <x v="0"/>
    <m/>
    <s v="No requisition"/>
    <s v="MULTIPLE"/>
    <m/>
    <d v="2017-11-19T00:00:00"/>
    <s v="Active"/>
    <n v="0"/>
  </r>
  <r>
    <s v="Guinea"/>
    <x v="45"/>
    <x v="0"/>
    <x v="1"/>
    <x v="1"/>
    <x v="185"/>
    <n v="100"/>
    <n v="50"/>
    <s v="Each"/>
    <x v="11"/>
    <d v="2018-07-01T00:00:00"/>
    <x v="1"/>
    <x v="0"/>
    <m/>
    <s v="No requisition"/>
    <s v="MULTIPLE"/>
    <m/>
    <d v="2017-11-19T00:00:00"/>
    <s v="Active"/>
    <n v="0"/>
  </r>
  <r>
    <s v="Guinea"/>
    <x v="45"/>
    <x v="0"/>
    <x v="1"/>
    <x v="1"/>
    <x v="56"/>
    <n v="150"/>
    <n v="75"/>
    <s v="Each"/>
    <x v="11"/>
    <d v="2018-07-01T00:00:00"/>
    <x v="1"/>
    <x v="0"/>
    <m/>
    <s v="No requisition"/>
    <s v="MULTIPLE"/>
    <m/>
    <d v="2017-11-19T00:00:00"/>
    <s v="Active"/>
    <n v="0"/>
  </r>
  <r>
    <s v="Guinea"/>
    <x v="45"/>
    <x v="0"/>
    <x v="1"/>
    <x v="1"/>
    <x v="208"/>
    <n v="100"/>
    <n v="50"/>
    <s v="Each"/>
    <x v="11"/>
    <d v="2018-07-01T00:00:00"/>
    <x v="1"/>
    <x v="0"/>
    <m/>
    <s v="No requisition"/>
    <s v="MULTIPLE"/>
    <m/>
    <d v="2017-11-19T00:00:00"/>
    <s v="Active"/>
    <n v="0"/>
  </r>
  <r>
    <s v="Guinea"/>
    <x v="45"/>
    <x v="0"/>
    <x v="1"/>
    <x v="1"/>
    <x v="7"/>
    <n v="100"/>
    <n v="50"/>
    <s v="Each"/>
    <x v="11"/>
    <d v="2018-07-01T00:00:00"/>
    <x v="1"/>
    <x v="0"/>
    <m/>
    <s v="No requisition"/>
    <s v="MULTIPLE"/>
    <m/>
    <d v="2017-11-19T00:00:00"/>
    <s v="Active"/>
    <n v="0"/>
  </r>
  <r>
    <s v="Guinea"/>
    <x v="45"/>
    <x v="0"/>
    <x v="1"/>
    <x v="1"/>
    <x v="6"/>
    <n v="100"/>
    <n v="50"/>
    <s v="Each"/>
    <x v="11"/>
    <d v="2018-07-01T00:00:00"/>
    <x v="1"/>
    <x v="0"/>
    <m/>
    <s v="No requisition"/>
    <s v="MULTIPLE"/>
    <m/>
    <d v="2017-11-19T00:00:00"/>
    <s v="Active"/>
    <n v="0"/>
  </r>
  <r>
    <s v="Guinea"/>
    <x v="45"/>
    <x v="0"/>
    <x v="1"/>
    <x v="5"/>
    <x v="264"/>
    <n v="25"/>
    <n v="12.5"/>
    <s v="Each"/>
    <x v="11"/>
    <d v="2018-07-01T00:00:00"/>
    <x v="1"/>
    <x v="0"/>
    <m/>
    <s v="No requisition"/>
    <s v="MULTIPLE"/>
    <m/>
    <d v="2017-11-19T00:00:00"/>
    <s v="Active"/>
    <n v="0"/>
  </r>
  <r>
    <s v="Guinea"/>
    <x v="45"/>
    <x v="0"/>
    <x v="3"/>
    <x v="13"/>
    <x v="30"/>
    <n v="10"/>
    <n v="0"/>
    <s v="Kit"/>
    <x v="11"/>
    <d v="2018-04-01T00:00:00"/>
    <x v="2"/>
    <x v="0"/>
    <m/>
    <s v="No requisition"/>
    <s v="MHTF"/>
    <m/>
    <d v="2017-11-19T00:00:00"/>
    <s v="Active"/>
    <n v="0"/>
  </r>
  <r>
    <s v="Guinea"/>
    <x v="45"/>
    <x v="0"/>
    <x v="3"/>
    <x v="13"/>
    <x v="31"/>
    <n v="5"/>
    <n v="0"/>
    <s v="Kit"/>
    <x v="11"/>
    <d v="2018-04-01T00:00:00"/>
    <x v="2"/>
    <x v="0"/>
    <m/>
    <s v="No requisition"/>
    <s v="MHTF"/>
    <m/>
    <d v="2017-11-19T00:00:00"/>
    <s v="Active"/>
    <n v="0"/>
  </r>
  <r>
    <s v="Guinea"/>
    <x v="45"/>
    <x v="0"/>
    <x v="4"/>
    <x v="18"/>
    <x v="356"/>
    <n v="30000"/>
    <n v="15000"/>
    <s v="Pack of 1"/>
    <x v="11"/>
    <d v="2018-04-01T00:00:00"/>
    <x v="1"/>
    <x v="1"/>
    <m/>
    <s v="No requisition"/>
    <s v="UNFPA SUPPLY"/>
    <s v=" 20 000 MOH 10 000AGBEF"/>
    <d v="2017-11-19T00:00:00"/>
    <s v="Active"/>
    <n v="0"/>
  </r>
  <r>
    <s v="Guinea"/>
    <x v="45"/>
    <x v="0"/>
    <x v="2"/>
    <x v="3"/>
    <x v="28"/>
    <n v="400"/>
    <n v="200"/>
    <s v="Pack 10"/>
    <x v="1"/>
    <d v="2018-01-01T00:00:00"/>
    <x v="1"/>
    <x v="1"/>
    <m/>
    <s v="No requisition"/>
    <s v="UNFPA SUPPLY"/>
    <m/>
    <d v="2017-11-19T00:00:00"/>
    <s v="Active"/>
    <n v="0"/>
  </r>
  <r>
    <s v="Guinea"/>
    <x v="45"/>
    <x v="0"/>
    <x v="2"/>
    <x v="3"/>
    <x v="4"/>
    <n v="200"/>
    <n v="100"/>
    <s v="Pack 20"/>
    <x v="11"/>
    <d v="2018-05-01T00:00:00"/>
    <x v="1"/>
    <x v="1"/>
    <m/>
    <s v="No requisition"/>
    <s v="UNFPA SUPPLY"/>
    <m/>
    <d v="2017-11-19T00:00:00"/>
    <s v="Active"/>
    <n v="0"/>
  </r>
  <r>
    <s v="Guinea"/>
    <x v="45"/>
    <x v="0"/>
    <x v="2"/>
    <x v="40"/>
    <x v="357"/>
    <n v="200"/>
    <n v="100"/>
    <s v="Pack 1000"/>
    <x v="11"/>
    <d v="2018-03-01T00:00:00"/>
    <x v="1"/>
    <x v="1"/>
    <m/>
    <s v="No requisition"/>
    <s v="UNFPA SUPPLY"/>
    <m/>
    <d v="2017-11-19T00:00:00"/>
    <s v="Active"/>
    <n v="0"/>
  </r>
  <r>
    <s v="Guinea"/>
    <x v="45"/>
    <x v="0"/>
    <x v="2"/>
    <x v="12"/>
    <x v="27"/>
    <n v="300"/>
    <n v="150"/>
    <s v="Pack 4"/>
    <x v="11"/>
    <d v="2018-03-01T00:00:00"/>
    <x v="1"/>
    <x v="1"/>
    <m/>
    <s v="No requisition"/>
    <s v="UNFPA SUPPLY"/>
    <m/>
    <d v="2017-11-19T00:00:00"/>
    <s v="Active"/>
    <n v="0"/>
  </r>
  <r>
    <s v="Guinea"/>
    <x v="45"/>
    <x v="0"/>
    <x v="2"/>
    <x v="12"/>
    <x v="29"/>
    <n v="600"/>
    <n v="300"/>
    <s v="Pack 10"/>
    <x v="11"/>
    <d v="2018-03-01T00:00:00"/>
    <x v="1"/>
    <x v="1"/>
    <m/>
    <s v="No requisition"/>
    <s v="UNFPA SUPPLY"/>
    <m/>
    <d v="2017-11-19T00:00:00"/>
    <s v="Active"/>
    <n v="0"/>
  </r>
  <r>
    <s v="Guinea"/>
    <x v="45"/>
    <x v="0"/>
    <x v="2"/>
    <x v="11"/>
    <x v="25"/>
    <n v="200"/>
    <n v="100"/>
    <s v="Pack 1000"/>
    <x v="11"/>
    <d v="2017-12-01T00:00:00"/>
    <x v="1"/>
    <x v="0"/>
    <m/>
    <s v="No requisition"/>
    <s v="MULTIPLE"/>
    <m/>
    <d v="2017-11-19T00:00:00"/>
    <s v="Active"/>
    <n v="0"/>
  </r>
  <r>
    <s v="Guinea"/>
    <x v="45"/>
    <x v="0"/>
    <x v="2"/>
    <x v="4"/>
    <x v="358"/>
    <n v="1000"/>
    <n v="500"/>
    <s v="Bottle"/>
    <x v="11"/>
    <d v="2018-03-01T00:00:00"/>
    <x v="1"/>
    <x v="1"/>
    <m/>
    <s v="No requisition"/>
    <s v="UNFPA SUPPLY"/>
    <m/>
    <d v="2017-11-19T00:00:00"/>
    <s v="Active"/>
    <n v="0"/>
  </r>
  <r>
    <s v="Guinea"/>
    <x v="45"/>
    <x v="0"/>
    <x v="2"/>
    <x v="4"/>
    <x v="341"/>
    <n v="400"/>
    <n v="200"/>
    <s v="Pack 50"/>
    <x v="11"/>
    <d v="2018-03-01T00:00:00"/>
    <x v="1"/>
    <x v="1"/>
    <m/>
    <s v="No requisition"/>
    <s v="UNFPA SUPPLY"/>
    <m/>
    <d v="2017-11-19T00:00:00"/>
    <s v="Active"/>
    <n v="0"/>
  </r>
  <r>
    <s v="Guinea"/>
    <x v="45"/>
    <x v="0"/>
    <x v="2"/>
    <x v="32"/>
    <x v="359"/>
    <n v="400"/>
    <n v="200"/>
    <s v="Pack 25"/>
    <x v="11"/>
    <d v="2018-03-01T00:00:00"/>
    <x v="1"/>
    <x v="1"/>
    <m/>
    <s v="No requisition"/>
    <s v="UNFPA SUPPLY"/>
    <m/>
    <d v="2017-11-19T00:00:00"/>
    <s v="Active"/>
    <n v="0"/>
  </r>
  <r>
    <s v="Guinea"/>
    <x v="45"/>
    <x v="0"/>
    <x v="2"/>
    <x v="4"/>
    <x v="360"/>
    <n v="1000"/>
    <n v="500"/>
    <s v="Each"/>
    <x v="11"/>
    <d v="2018-03-01T00:00:00"/>
    <x v="1"/>
    <x v="1"/>
    <m/>
    <s v="No requisition"/>
    <s v="UNFPA SUPPLY"/>
    <m/>
    <d v="2017-11-19T00:00:00"/>
    <s v="Active"/>
    <n v="0"/>
  </r>
  <r>
    <s v="Guinea"/>
    <x v="45"/>
    <x v="0"/>
    <x v="2"/>
    <x v="4"/>
    <x v="361"/>
    <n v="500"/>
    <n v="250"/>
    <s v="Pack 10"/>
    <x v="11"/>
    <d v="2018-03-01T00:00:00"/>
    <x v="1"/>
    <x v="1"/>
    <m/>
    <s v="No requisition"/>
    <s v="UNFPA SUPPLY"/>
    <m/>
    <d v="2017-11-19T00:00:00"/>
    <s v="Active"/>
    <n v="0"/>
  </r>
  <r>
    <s v="Guinea"/>
    <x v="45"/>
    <x v="0"/>
    <x v="2"/>
    <x v="36"/>
    <x v="362"/>
    <n v="1000"/>
    <n v="500"/>
    <s v="Each"/>
    <x v="11"/>
    <d v="2018-05-01T00:00:00"/>
    <x v="1"/>
    <x v="1"/>
    <m/>
    <s v="No requisition"/>
    <s v="UNFPA SUPPLY"/>
    <m/>
    <d v="2017-11-19T00:00:00"/>
    <s v="Active"/>
    <n v="0"/>
  </r>
  <r>
    <s v="Guinea"/>
    <x v="45"/>
    <x v="0"/>
    <x v="2"/>
    <x v="36"/>
    <x v="229"/>
    <n v="500"/>
    <n v="250"/>
    <s v="Bottle"/>
    <x v="11"/>
    <d v="2018-05-01T00:00:00"/>
    <x v="1"/>
    <x v="1"/>
    <m/>
    <s v="No requisition"/>
    <s v="UNFPA SUPPLY"/>
    <m/>
    <d v="2017-11-19T00:00:00"/>
    <s v="Active"/>
    <n v="0"/>
  </r>
  <r>
    <s v="Guinea"/>
    <x v="45"/>
    <x v="0"/>
    <x v="2"/>
    <x v="36"/>
    <x v="363"/>
    <n v="300"/>
    <n v="150"/>
    <s v="Bottle"/>
    <x v="11"/>
    <d v="2018-05-01T00:00:00"/>
    <x v="1"/>
    <x v="1"/>
    <m/>
    <s v="No requisition"/>
    <s v="UNFPA SUPPLY"/>
    <m/>
    <d v="2017-11-19T00:00:00"/>
    <s v="Active"/>
    <n v="0"/>
  </r>
  <r>
    <s v="Guinea"/>
    <x v="45"/>
    <x v="0"/>
    <x v="1"/>
    <x v="6"/>
    <x v="364"/>
    <n v="50000"/>
    <n v="25000"/>
    <s v="Pair"/>
    <x v="11"/>
    <d v="2018-04-01T00:00:00"/>
    <x v="1"/>
    <x v="0"/>
    <m/>
    <s v="No requisition"/>
    <s v="MULTIPLE"/>
    <m/>
    <d v="2017-11-19T00:00:00"/>
    <s v="Active"/>
    <n v="0"/>
  </r>
  <r>
    <s v="Guinea"/>
    <x v="45"/>
    <x v="0"/>
    <x v="1"/>
    <x v="6"/>
    <x v="85"/>
    <n v="500"/>
    <n v="250"/>
    <s v="Pack 100"/>
    <x v="11"/>
    <d v="2018-04-01T00:00:00"/>
    <x v="1"/>
    <x v="0"/>
    <m/>
    <s v="No requisition"/>
    <s v="MULTIPLE"/>
    <m/>
    <d v="2017-11-19T00:00:00"/>
    <s v="Active"/>
    <n v="0"/>
  </r>
  <r>
    <s v="Guinea"/>
    <x v="45"/>
    <x v="0"/>
    <x v="1"/>
    <x v="6"/>
    <x v="365"/>
    <n v="1000"/>
    <n v="500"/>
    <s v="Pack 100"/>
    <x v="0"/>
    <d v="2017-11-01T00:00:00"/>
    <x v="1"/>
    <x v="0"/>
    <m/>
    <s v="No requisition"/>
    <s v="MULTIPLE"/>
    <m/>
    <d v="2017-11-19T00:00:00"/>
    <s v="Active"/>
    <n v="0"/>
  </r>
  <r>
    <s v="Guinea"/>
    <x v="45"/>
    <x v="0"/>
    <x v="3"/>
    <x v="7"/>
    <x v="40"/>
    <n v="90"/>
    <n v="45"/>
    <s v="Kit"/>
    <x v="0"/>
    <d v="2017-10-01T00:00:00"/>
    <x v="1"/>
    <x v="0"/>
    <m/>
    <s v="No requisition"/>
    <s v="MULTIPLE"/>
    <m/>
    <d v="2017-11-19T00:00:00"/>
    <s v="Active"/>
    <n v="0"/>
  </r>
  <r>
    <s v="Guinea"/>
    <x v="45"/>
    <x v="0"/>
    <x v="3"/>
    <x v="7"/>
    <x v="41"/>
    <n v="30"/>
    <n v="15"/>
    <s v="Kit"/>
    <x v="0"/>
    <d v="2017-10-01T00:00:00"/>
    <x v="1"/>
    <x v="0"/>
    <m/>
    <s v="No requisition"/>
    <s v="MULTIPLE"/>
    <m/>
    <d v="2017-11-19T00:00:00"/>
    <s v="Active"/>
    <n v="0"/>
  </r>
  <r>
    <s v="Guinea"/>
    <x v="45"/>
    <x v="0"/>
    <x v="3"/>
    <x v="7"/>
    <x v="43"/>
    <n v="30"/>
    <n v="15"/>
    <s v="Kit"/>
    <x v="0"/>
    <d v="2017-10-01T00:00:00"/>
    <x v="1"/>
    <x v="0"/>
    <m/>
    <s v="No requisition"/>
    <s v="MULTIPLE"/>
    <m/>
    <d v="2017-11-19T00:00:00"/>
    <s v="Active"/>
    <n v="0"/>
  </r>
  <r>
    <s v="Guinea"/>
    <x v="45"/>
    <x v="0"/>
    <x v="3"/>
    <x v="7"/>
    <x v="46"/>
    <n v="100"/>
    <n v="50"/>
    <s v="Kit"/>
    <x v="0"/>
    <d v="2017-10-01T00:00:00"/>
    <x v="1"/>
    <x v="0"/>
    <m/>
    <s v="No requisition"/>
    <s v="MULTIPLE"/>
    <m/>
    <d v="2017-11-19T00:00:00"/>
    <s v="Active"/>
    <n v="0"/>
  </r>
  <r>
    <s v="Guinea"/>
    <x v="45"/>
    <x v="0"/>
    <x v="3"/>
    <x v="7"/>
    <x v="47"/>
    <n v="100"/>
    <n v="50"/>
    <s v="Kit"/>
    <x v="0"/>
    <d v="2017-10-01T00:00:00"/>
    <x v="1"/>
    <x v="0"/>
    <m/>
    <s v="No requisition"/>
    <s v="MULTIPLE"/>
    <m/>
    <d v="2017-11-19T00:00:00"/>
    <s v="Active"/>
    <n v="0"/>
  </r>
  <r>
    <s v="Guinea"/>
    <x v="45"/>
    <x v="0"/>
    <x v="3"/>
    <x v="7"/>
    <x v="14"/>
    <n v="100"/>
    <n v="50"/>
    <s v="Kit"/>
    <x v="0"/>
    <d v="2017-10-01T00:00:00"/>
    <x v="1"/>
    <x v="0"/>
    <m/>
    <s v="No requisition"/>
    <s v="MULTIPLE"/>
    <m/>
    <d v="2017-11-19T00:00:00"/>
    <s v="Active"/>
    <n v="0"/>
  </r>
  <r>
    <s v="Guinea"/>
    <x v="45"/>
    <x v="0"/>
    <x v="3"/>
    <x v="7"/>
    <x v="50"/>
    <n v="20"/>
    <n v="10"/>
    <s v="Kit"/>
    <x v="0"/>
    <d v="2017-10-01T00:00:00"/>
    <x v="1"/>
    <x v="0"/>
    <m/>
    <s v="No requisition"/>
    <s v="MULTIPLE"/>
    <m/>
    <d v="2017-11-19T00:00:00"/>
    <s v="Active"/>
    <n v="0"/>
  </r>
  <r>
    <s v="Guinea"/>
    <x v="45"/>
    <x v="0"/>
    <x v="3"/>
    <x v="27"/>
    <x v="139"/>
    <n v="3000"/>
    <n v="1500"/>
    <s v="Kit"/>
    <x v="0"/>
    <d v="2017-07-01T00:00:00"/>
    <x v="1"/>
    <x v="0"/>
    <m/>
    <s v="No requisition"/>
    <s v="MULTIPLE"/>
    <m/>
    <d v="2017-11-19T00:00:00"/>
    <s v="Active"/>
    <n v="0"/>
  </r>
  <r>
    <s v="Guinea"/>
    <x v="45"/>
    <x v="0"/>
    <x v="4"/>
    <x v="25"/>
    <x v="66"/>
    <n v="20000"/>
    <n v="10000"/>
    <s v="Piece"/>
    <x v="11"/>
    <d v="2018-04-01T00:00:00"/>
    <x v="1"/>
    <x v="1"/>
    <m/>
    <s v="No requisition"/>
    <s v="UNFPA SUPPLY"/>
    <s v=" 15 000 MOH 5 000 AGBEF"/>
    <d v="2017-11-19T00:00:00"/>
    <s v="Active"/>
    <n v="0"/>
  </r>
  <r>
    <s v="Guinea"/>
    <x v="45"/>
    <x v="0"/>
    <x v="4"/>
    <x v="23"/>
    <x v="195"/>
    <n v="80000"/>
    <n v="40000"/>
    <s v="Gross"/>
    <x v="11"/>
    <d v="2018-04-01T00:00:00"/>
    <x v="1"/>
    <x v="1"/>
    <m/>
    <s v="No requisition"/>
    <s v="UNFPA SUPPLY"/>
    <s v=" 70 000 MOH 10 000 AGBEF"/>
    <d v="2017-11-19T00:00:00"/>
    <s v="Active"/>
    <n v="0"/>
  </r>
  <r>
    <s v="Guinea"/>
    <x v="45"/>
    <x v="0"/>
    <x v="4"/>
    <x v="9"/>
    <x v="17"/>
    <n v="100000"/>
    <n v="50000"/>
    <s v="Set"/>
    <x v="11"/>
    <d v="2018-04-01T00:00:00"/>
    <x v="1"/>
    <x v="1"/>
    <m/>
    <s v="No requisition"/>
    <s v="UNFPA SUPPLY"/>
    <s v=" 90 000 MOH 10 000 AGBEF"/>
    <d v="2017-11-19T00:00:00"/>
    <s v="Active"/>
    <n v="0"/>
  </r>
  <r>
    <s v="Guinea"/>
    <x v="45"/>
    <x v="0"/>
    <x v="4"/>
    <x v="8"/>
    <x v="65"/>
    <n v="50000"/>
    <n v="25000"/>
    <s v="Vial"/>
    <x v="11"/>
    <d v="2018-04-01T00:00:00"/>
    <x v="1"/>
    <x v="1"/>
    <m/>
    <s v="No requisition"/>
    <s v="UNFPA SUPPLY"/>
    <s v=" 45 000 MOH 5 000 AGBEF"/>
    <d v="2017-11-19T00:00:00"/>
    <s v="Active"/>
    <n v="0"/>
  </r>
  <r>
    <s v="Guinea"/>
    <x v="45"/>
    <x v="0"/>
    <x v="4"/>
    <x v="18"/>
    <x v="48"/>
    <n v="30000"/>
    <n v="15000"/>
    <s v="Pack of 1"/>
    <x v="11"/>
    <d v="2018-04-01T00:00:00"/>
    <x v="1"/>
    <x v="0"/>
    <m/>
    <s v="No requisition"/>
    <s v="UNFPA SUPPLY"/>
    <s v=" 20 000 MOH 10 000 AGBEF"/>
    <d v="2017-11-19T00:00:00"/>
    <s v="VOID"/>
    <n v="0"/>
  </r>
  <r>
    <s v="Guinea"/>
    <x v="45"/>
    <x v="0"/>
    <x v="3"/>
    <x v="13"/>
    <x v="186"/>
    <n v="10000"/>
    <n v="5000"/>
    <s v="Kit"/>
    <x v="11"/>
    <d v="2018-04-01T00:00:00"/>
    <x v="1"/>
    <x v="1"/>
    <m/>
    <s v="No requisition"/>
    <s v="UNFPA SUPPLY"/>
    <m/>
    <d v="2017-11-19T00:00:00"/>
    <s v="Active"/>
    <n v="0"/>
  </r>
  <r>
    <s v="Guinea"/>
    <x v="45"/>
    <x v="0"/>
    <x v="4"/>
    <x v="8"/>
    <x v="35"/>
    <n v="40000"/>
    <n v="20000"/>
    <s v="Vial"/>
    <x v="11"/>
    <d v="2018-04-01T00:00:00"/>
    <x v="1"/>
    <x v="1"/>
    <m/>
    <s v="No requisition"/>
    <s v="UNFPA SUPPLY"/>
    <s v=" 25 000 MOH 15 000 AGBEF"/>
    <d v="2017-11-19T00:00:00"/>
    <s v="Active"/>
    <n v="0"/>
  </r>
  <r>
    <s v="Guinea"/>
    <x v="45"/>
    <x v="0"/>
    <x v="4"/>
    <x v="8"/>
    <x v="61"/>
    <n v="60000"/>
    <n v="30000"/>
    <s v="Each"/>
    <x v="11"/>
    <d v="2018-04-01T00:00:00"/>
    <x v="1"/>
    <x v="1"/>
    <m/>
    <s v="No requisition"/>
    <s v="UNFPA SUPPLY"/>
    <m/>
    <d v="2017-11-19T00:00:00"/>
    <s v="Active"/>
    <n v="0"/>
  </r>
  <r>
    <s v="Nigeria"/>
    <x v="2"/>
    <x v="0"/>
    <x v="0"/>
    <x v="0"/>
    <x v="366"/>
    <n v="1000"/>
    <n v="500"/>
    <s v="Kit"/>
    <x v="6"/>
    <d v="2017-11-01T00:00:00"/>
    <x v="1"/>
    <x v="0"/>
    <m/>
    <s v="No requisition"/>
    <s v="NIR07FPC"/>
    <s v=" DFID fund"/>
    <d v="2017-11-19T00:00:00"/>
    <s v="Active"/>
    <n v="0"/>
  </r>
  <r>
    <s v="Nigeria"/>
    <x v="2"/>
    <x v="0"/>
    <x v="0"/>
    <x v="0"/>
    <x v="367"/>
    <n v="1000"/>
    <n v="500"/>
    <s v="Each"/>
    <x v="6"/>
    <d v="2017-11-01T00:00:00"/>
    <x v="1"/>
    <x v="0"/>
    <m/>
    <s v="No requisition"/>
    <s v="NIR07FPC"/>
    <s v="  DFID fund. For postpartum IUD intervention"/>
    <d v="2017-11-19T00:00:00"/>
    <s v="Active"/>
    <n v="0"/>
  </r>
  <r>
    <s v="Nigeria"/>
    <x v="2"/>
    <x v="0"/>
    <x v="3"/>
    <x v="13"/>
    <x v="186"/>
    <n v="10000"/>
    <n v="5000"/>
    <s v="Kit"/>
    <x v="2"/>
    <d v="2018-02-01T00:00:00"/>
    <x v="1"/>
    <x v="0"/>
    <m/>
    <s v="No requisition"/>
    <s v="NIR07FPC"/>
    <s v=" DFID fund"/>
    <d v="2017-11-19T00:00:00"/>
    <s v="Active"/>
    <n v="0"/>
  </r>
  <r>
    <s v="Nigeria"/>
    <x v="2"/>
    <x v="0"/>
    <x v="4"/>
    <x v="8"/>
    <x v="15"/>
    <n v="2000"/>
    <n v="1000"/>
    <s v="Pack 100"/>
    <x v="2"/>
    <d v="2018-02-01T00:00:00"/>
    <x v="1"/>
    <x v="0"/>
    <m/>
    <s v="No requisition"/>
    <s v="NIR07FPC"/>
    <s v=" DFID fund"/>
    <d v="2017-11-21T00:00:00"/>
    <s v="Active"/>
    <n v="0"/>
  </r>
  <r>
    <s v="Nigeria"/>
    <x v="2"/>
    <x v="0"/>
    <x v="4"/>
    <x v="23"/>
    <x v="195"/>
    <n v="80000"/>
    <n v="40000"/>
    <s v="Gross"/>
    <x v="6"/>
    <d v="2018-03-01T00:00:00"/>
    <x v="1"/>
    <x v="0"/>
    <m/>
    <s v="No requisition"/>
    <s v="NIR07FPC"/>
    <s v=" DFID fund"/>
    <d v="2017-11-21T00:00:00"/>
    <s v="Active"/>
    <n v="0"/>
  </r>
  <r>
    <s v="Nigeria"/>
    <x v="2"/>
    <x v="0"/>
    <x v="4"/>
    <x v="18"/>
    <x v="76"/>
    <n v="100000"/>
    <n v="50000"/>
    <s v="Pack of 1"/>
    <x v="6"/>
    <d v="2018-03-01T00:00:00"/>
    <x v="1"/>
    <x v="0"/>
    <m/>
    <s v="No requisition"/>
    <s v="NIR07FPC"/>
    <s v=" DFID fund"/>
    <d v="2017-11-21T00:00:00"/>
    <s v="Active"/>
    <n v="0"/>
  </r>
  <r>
    <s v="Nigeria"/>
    <x v="2"/>
    <x v="0"/>
    <x v="4"/>
    <x v="8"/>
    <x v="61"/>
    <n v="600000"/>
    <n v="300000"/>
    <s v="Each"/>
    <x v="6"/>
    <d v="2018-03-01T00:00:00"/>
    <x v="1"/>
    <x v="0"/>
    <m/>
    <s v="No requisition"/>
    <s v="NIR07FPC"/>
    <s v=" DFID fund"/>
    <d v="2017-11-21T00:00:00"/>
    <s v="Active"/>
    <n v="0"/>
  </r>
  <r>
    <s v="Nigeria"/>
    <x v="2"/>
    <x v="0"/>
    <x v="4"/>
    <x v="8"/>
    <x v="35"/>
    <n v="400000"/>
    <n v="200000"/>
    <s v="Vial"/>
    <x v="6"/>
    <d v="2018-03-01T00:00:00"/>
    <x v="1"/>
    <x v="0"/>
    <m/>
    <s v="No requisition"/>
    <s v="NIR07FPC"/>
    <s v=" DFID fund"/>
    <d v="2017-11-21T00:00:00"/>
    <s v="Active"/>
    <n v="0"/>
  </r>
  <r>
    <s v="Nigeria"/>
    <x v="2"/>
    <x v="0"/>
    <x v="4"/>
    <x v="8"/>
    <x v="61"/>
    <n v="1400000"/>
    <n v="700000"/>
    <s v="Each"/>
    <x v="2"/>
    <d v="2018-02-01T00:00:00"/>
    <x v="1"/>
    <x v="1"/>
    <s v="MoH"/>
    <s v="No requisition"/>
    <s v="FPRHCNIR"/>
    <s v=" CSB request"/>
    <d v="2017-12-04T00:00:00"/>
    <s v="Active"/>
    <n v="0"/>
  </r>
  <r>
    <s v="Nigeria"/>
    <x v="2"/>
    <x v="0"/>
    <x v="4"/>
    <x v="9"/>
    <x v="17"/>
    <n v="60000"/>
    <n v="30000"/>
    <s v="Set"/>
    <x v="6"/>
    <d v="2018-03-01T00:00:00"/>
    <x v="1"/>
    <x v="0"/>
    <m/>
    <s v="No requisition"/>
    <s v="NIR07FPC"/>
    <s v=" DFID fund"/>
    <d v="2017-11-21T00:00:00"/>
    <s v="Active"/>
    <n v="0"/>
  </r>
  <r>
    <s v="Nigeria"/>
    <x v="2"/>
    <x v="0"/>
    <x v="4"/>
    <x v="9"/>
    <x v="16"/>
    <n v="400000"/>
    <n v="200000"/>
    <s v="Set"/>
    <x v="2"/>
    <d v="2018-02-01T00:00:00"/>
    <x v="1"/>
    <x v="0"/>
    <m/>
    <s v="No requisition"/>
    <s v="NIR07FPC"/>
    <s v=" DFID fund"/>
    <d v="2017-11-21T00:00:00"/>
    <s v="Active"/>
    <n v="0"/>
  </r>
  <r>
    <s v="Nigeria"/>
    <x v="2"/>
    <x v="0"/>
    <x v="2"/>
    <x v="12"/>
    <x v="27"/>
    <n v="232690"/>
    <n v="116345"/>
    <s v="Pack 4"/>
    <x v="2"/>
    <d v="2018-01-01T00:00:00"/>
    <x v="1"/>
    <x v="1"/>
    <s v="MoH"/>
    <s v="No requisition"/>
    <s v="FPRHCNIR"/>
    <s v=" CSB Request for Community intervention"/>
    <d v="2017-12-04T00:00:00"/>
    <s v="Active"/>
    <n v="0"/>
  </r>
  <r>
    <s v="Zambia"/>
    <x v="46"/>
    <x v="0"/>
    <x v="4"/>
    <x v="23"/>
    <x v="79"/>
    <n v="291667"/>
    <n v="145833.5"/>
    <s v="Gross"/>
    <x v="12"/>
    <d v="2018-05-01T00:00:00"/>
    <x v="1"/>
    <x v="0"/>
    <m/>
    <s v="No requisition"/>
    <s v="DFID SUFP II"/>
    <m/>
    <d v="2017-11-17T00:00:00"/>
    <s v="Active"/>
    <n v="0"/>
  </r>
  <r>
    <s v="Zambia"/>
    <x v="46"/>
    <x v="0"/>
    <x v="4"/>
    <x v="23"/>
    <x v="79"/>
    <n v="78787"/>
    <n v="0"/>
    <s v="Gross"/>
    <x v="2"/>
    <d v="2018-02-01T00:00:00"/>
    <x v="2"/>
    <x v="0"/>
    <m/>
    <s v="No requisition"/>
    <s v="DFID RMNCAH-N JP"/>
    <m/>
    <d v="2017-11-27T00:00:00"/>
    <s v="Active"/>
    <n v="0"/>
  </r>
  <r>
    <s v="Zambia"/>
    <x v="46"/>
    <x v="0"/>
    <x v="4"/>
    <x v="23"/>
    <x v="79"/>
    <n v="127743"/>
    <n v="63871.5"/>
    <s v="Gross"/>
    <x v="2"/>
    <d v="2018-02-01T00:00:00"/>
    <x v="1"/>
    <x v="1"/>
    <s v="MoH"/>
    <s v="No requisition"/>
    <s v="UNFPA Supplies"/>
    <m/>
    <d v="2017-11-17T00:00:00"/>
    <s v="Active"/>
    <n v="0"/>
  </r>
  <r>
    <s v="Zambia"/>
    <x v="46"/>
    <x v="0"/>
    <x v="4"/>
    <x v="8"/>
    <x v="65"/>
    <n v="227112"/>
    <n v="113556"/>
    <s v="Vial"/>
    <x v="6"/>
    <d v="2018-03-01T00:00:00"/>
    <x v="1"/>
    <x v="0"/>
    <m/>
    <s v="No requisition"/>
    <s v="DFID SUFP II"/>
    <m/>
    <d v="2017-11-17T00:00:00"/>
    <s v="Active"/>
    <n v="0"/>
  </r>
  <r>
    <s v="Zambia"/>
    <x v="46"/>
    <x v="0"/>
    <x v="4"/>
    <x v="16"/>
    <x v="37"/>
    <n v="14400"/>
    <n v="7200"/>
    <s v="Pack of 2"/>
    <x v="11"/>
    <d v="2018-04-01T00:00:00"/>
    <x v="1"/>
    <x v="0"/>
    <m/>
    <s v="No requisition"/>
    <s v="DFID SUFP II"/>
    <m/>
    <d v="2017-11-17T00:00:00"/>
    <s v="Active"/>
    <n v="0"/>
  </r>
  <r>
    <s v="Zambia"/>
    <x v="46"/>
    <x v="0"/>
    <x v="4"/>
    <x v="24"/>
    <x v="283"/>
    <n v="400000"/>
    <n v="200000"/>
    <s v="Piece"/>
    <x v="8"/>
    <d v="2018-06-01T00:00:00"/>
    <x v="1"/>
    <x v="0"/>
    <m/>
    <s v="No requisition"/>
    <s v="DFID SUFP II"/>
    <m/>
    <d v="2017-11-17T00:00:00"/>
    <s v="Active"/>
    <n v="0"/>
  </r>
  <r>
    <s v="Zambia"/>
    <x v="46"/>
    <x v="0"/>
    <x v="4"/>
    <x v="24"/>
    <x v="283"/>
    <n v="402841"/>
    <n v="201420.5"/>
    <s v="Piece"/>
    <x v="6"/>
    <d v="2018-03-01T00:00:00"/>
    <x v="1"/>
    <x v="0"/>
    <m/>
    <s v="No requisition"/>
    <s v="DFID SUFP II"/>
    <m/>
    <d v="2017-11-17T00:00:00"/>
    <s v="Active"/>
    <n v="0"/>
  </r>
  <r>
    <s v="No"/>
    <x v="47"/>
    <x v="1"/>
    <x v="12"/>
    <x v="0"/>
    <x v="368"/>
    <n v="1"/>
    <n v="0.5"/>
    <s v="Lump Sum"/>
    <x v="6"/>
    <d v="2017-11-01T00:00:00"/>
    <x v="1"/>
    <x v="2"/>
    <m/>
    <s v="No requisition"/>
    <s v="CUB08POB&amp;CUB08SRG&amp;CUBM0809&amp;CUB08ERI"/>
    <s v=" Stationary for programme staff, IB staff and emergency staff"/>
    <d v="2017-11-17T00:00:00"/>
    <s v="VOID"/>
    <n v="0"/>
  </r>
  <r>
    <s v="No"/>
    <x v="47"/>
    <x v="1"/>
    <x v="11"/>
    <x v="0"/>
    <x v="368"/>
    <n v="1"/>
    <n v="0"/>
    <s v="Lump Sum"/>
    <x v="13"/>
    <d v="2018-03-01T00:00:00"/>
    <x v="2"/>
    <x v="2"/>
    <m/>
    <s v="No requisition"/>
    <s v="N/A"/>
    <s v=" Stationary to be acquired under co-financing project Canada Teenage Pregnancy"/>
    <d v="2017-11-17T00:00:00"/>
    <s v="VOID"/>
    <n v="0"/>
  </r>
  <r>
    <s v="No"/>
    <x v="47"/>
    <x v="1"/>
    <x v="8"/>
    <x v="0"/>
    <x v="369"/>
    <n v="1"/>
    <n v="0.5"/>
    <s v="Each"/>
    <x v="12"/>
    <d v="2018-01-01T00:00:00"/>
    <x v="1"/>
    <x v="2"/>
    <m/>
    <s v="No requisition"/>
    <s v="CUB08POB&amp;CUB08SRG"/>
    <s v=" 7th Generation IntelÂ® Coreâ„¢ i5-7300HQ Quad Core (6MB Cache, up to 3.5 GHz) 8GB, DDR4, 2400MHz; up to 32GB (additional memory sold separately) 256GB Solid State Drive 15.6-inch FHD (1920 x 1080) IPS Anti-Glare LED-Backlit Display. Meant for Programme Staff (missions)"/>
    <d v="2017-11-17T00:00:00"/>
    <s v="Active"/>
    <n v="0"/>
  </r>
  <r>
    <s v="No"/>
    <x v="47"/>
    <x v="1"/>
    <x v="8"/>
    <x v="0"/>
    <x v="370"/>
    <n v="1"/>
    <n v="0"/>
    <s v="Each"/>
    <x v="13"/>
    <d v="2018-03-01T00:00:00"/>
    <x v="2"/>
    <x v="2"/>
    <m/>
    <s v="No requisition"/>
    <s v="N/A"/>
    <s v=" Multifunction printer (copy, scanner and printer). USB connectivity. Meant for personnel to be hired under Canada co-financing project"/>
    <d v="2017-11-17T00:00:00"/>
    <s v="Active"/>
    <n v="0"/>
  </r>
  <r>
    <s v="Zambia"/>
    <x v="46"/>
    <x v="0"/>
    <x v="4"/>
    <x v="8"/>
    <x v="61"/>
    <n v="135600"/>
    <n v="67800"/>
    <s v="Each"/>
    <x v="2"/>
    <d v="2018-02-01T00:00:00"/>
    <x v="1"/>
    <x v="0"/>
    <m/>
    <s v="No requisition"/>
    <s v="DFID SUFP II"/>
    <m/>
    <d v="2017-11-17T00:00:00"/>
    <s v="Active"/>
    <n v="0"/>
  </r>
  <r>
    <s v="Zambia"/>
    <x v="46"/>
    <x v="0"/>
    <x v="4"/>
    <x v="8"/>
    <x v="15"/>
    <n v="1356"/>
    <n v="678"/>
    <s v="Pack 100"/>
    <x v="2"/>
    <d v="2018-02-01T00:00:00"/>
    <x v="1"/>
    <x v="0"/>
    <m/>
    <s v="No requisition"/>
    <s v="DFID SUFP II"/>
    <m/>
    <d v="2017-11-17T00:00:00"/>
    <s v="Active"/>
    <n v="0"/>
  </r>
  <r>
    <s v="No"/>
    <x v="47"/>
    <x v="1"/>
    <x v="8"/>
    <x v="0"/>
    <x v="371"/>
    <n v="3"/>
    <n v="0"/>
    <s v="Each"/>
    <x v="13"/>
    <d v="2018-03-01T00:00:00"/>
    <x v="2"/>
    <x v="2"/>
    <m/>
    <s v="No requisition"/>
    <s v="N/A"/>
    <s v=" 3 computers for personnel to be hired under Co-financing Canada project Teenage Pregnancy (equipment similar to DELL OPTIPLEX 5050 MFF, I7-7700T 2.9GHZ, 32GB 2400MHZ DDR4, 2 TB HDD, WIN 10 PRO 64-BIT)"/>
    <d v="2017-11-17T00:00:00"/>
    <s v="Active"/>
    <n v="0"/>
  </r>
  <r>
    <s v="No"/>
    <x v="47"/>
    <x v="1"/>
    <x v="0"/>
    <x v="0"/>
    <x v="372"/>
    <n v="1"/>
    <n v="0.5"/>
    <s v="Each"/>
    <x v="12"/>
    <d v="2018-01-01T00:00:00"/>
    <x v="1"/>
    <x v="0"/>
    <m/>
    <s v="No requisition"/>
    <s v="CUBM0809"/>
    <s v=" 1 vehicle -Kia Sportage LX 2017 Gasoline (5 or 6 speed manual) (IB project, vehicle replacement current vehicle more than 10 years in exploitation)"/>
    <d v="2017-11-17T00:00:00"/>
    <s v="Active"/>
    <n v="0"/>
  </r>
  <r>
    <s v="Zambia"/>
    <x v="46"/>
    <x v="0"/>
    <x v="4"/>
    <x v="8"/>
    <x v="61"/>
    <n v="135600"/>
    <n v="67800"/>
    <s v="Each"/>
    <x v="12"/>
    <d v="2018-05-01T00:00:00"/>
    <x v="1"/>
    <x v="1"/>
    <s v="MoH"/>
    <s v="No requisition"/>
    <s v="UNFPA Supplies"/>
    <m/>
    <d v="2017-11-17T00:00:00"/>
    <s v="VOID"/>
    <n v="0"/>
  </r>
  <r>
    <s v="Zambia"/>
    <x v="46"/>
    <x v="0"/>
    <x v="4"/>
    <x v="8"/>
    <x v="15"/>
    <n v="1356"/>
    <n v="678"/>
    <s v="Pack 100"/>
    <x v="12"/>
    <d v="2018-05-01T00:00:00"/>
    <x v="1"/>
    <x v="1"/>
    <s v="MoH"/>
    <s v="No requisition"/>
    <s v="UNFPA Supplies"/>
    <m/>
    <d v="2017-11-17T00:00:00"/>
    <s v="VOID"/>
    <n v="0"/>
  </r>
  <r>
    <s v="No"/>
    <x v="48"/>
    <x v="1"/>
    <x v="4"/>
    <x v="9"/>
    <x v="16"/>
    <n v="3000"/>
    <n v="3000"/>
    <s v="Set"/>
    <x v="4"/>
    <d v="2018-01-01T00:00:00"/>
    <x v="0"/>
    <x v="0"/>
    <m/>
    <s v="No requisition"/>
    <s v="PRY07MSP"/>
    <s v=" ImpresiÃ³n especial Flete aÃ©reo"/>
    <d v="2017-11-17T00:00:00"/>
    <s v="Active"/>
    <n v="0"/>
  </r>
  <r>
    <s v="No"/>
    <x v="48"/>
    <x v="1"/>
    <x v="4"/>
    <x v="8"/>
    <x v="61"/>
    <n v="350000"/>
    <n v="350000"/>
    <s v="Each"/>
    <x v="4"/>
    <d v="2018-01-01T00:00:00"/>
    <x v="0"/>
    <x v="0"/>
    <m/>
    <s v="No requisition"/>
    <s v="PRY07MSP"/>
    <s v=" ImpresiÃ³n especial Flete aÃ©reo"/>
    <d v="2017-11-17T00:00:00"/>
    <s v="Active"/>
    <n v="0"/>
  </r>
  <r>
    <s v="No"/>
    <x v="48"/>
    <x v="1"/>
    <x v="4"/>
    <x v="8"/>
    <x v="35"/>
    <n v="350000"/>
    <n v="350000"/>
    <s v="Vial"/>
    <x v="4"/>
    <d v="2018-01-01T00:00:00"/>
    <x v="0"/>
    <x v="0"/>
    <m/>
    <s v="No requisition"/>
    <s v="PRY07MSP"/>
    <s v=" ImpresiÃ³n especial Flete aÃ©reo"/>
    <d v="2017-11-17T00:00:00"/>
    <s v="Active"/>
    <n v="0"/>
  </r>
  <r>
    <s v="No"/>
    <x v="48"/>
    <x v="1"/>
    <x v="4"/>
    <x v="18"/>
    <x v="52"/>
    <n v="384000"/>
    <n v="384000"/>
    <s v="Pack 3"/>
    <x v="12"/>
    <d v="2018-05-01T00:00:00"/>
    <x v="0"/>
    <x v="0"/>
    <m/>
    <s v="No requisition"/>
    <s v="PRY07MSP"/>
    <s v=" ImpresiÃ³n especial Flete marÃ­timo"/>
    <d v="2017-11-17T00:00:00"/>
    <s v="Active"/>
    <n v="0"/>
  </r>
  <r>
    <s v="No"/>
    <x v="48"/>
    <x v="1"/>
    <x v="4"/>
    <x v="25"/>
    <x v="66"/>
    <n v="32400"/>
    <n v="32400"/>
    <s v="Piece"/>
    <x v="4"/>
    <d v="2018-01-01T00:00:00"/>
    <x v="0"/>
    <x v="0"/>
    <m/>
    <s v="No requisition"/>
    <s v="PRY07MSP"/>
    <s v=" ImpresiÃ³n especial Flete Aereo"/>
    <d v="2017-11-17T00:00:00"/>
    <s v="Active"/>
    <n v="0"/>
  </r>
  <r>
    <s v="Sierra Leone"/>
    <x v="12"/>
    <x v="0"/>
    <x v="4"/>
    <x v="16"/>
    <x v="373"/>
    <n v="3000"/>
    <n v="3000"/>
    <s v="Pack"/>
    <x v="1"/>
    <d v="2017-12-01T00:00:00"/>
    <x v="0"/>
    <x v="1"/>
    <s v="IPPF"/>
    <s v="No requisition"/>
    <s v="UNFPA SUPPLIES"/>
    <m/>
    <d v="2017-12-01T00:00:00"/>
    <s v="Active"/>
    <n v="0"/>
  </r>
  <r>
    <s v="Sierra Leone"/>
    <x v="12"/>
    <x v="0"/>
    <x v="4"/>
    <x v="0"/>
    <x v="374"/>
    <n v="27000"/>
    <n v="27000"/>
    <m/>
    <x v="1"/>
    <d v="2017-08-01T00:00:00"/>
    <x v="0"/>
    <x v="1"/>
    <s v="IPPF"/>
    <s v="No requisition"/>
    <s v="UNFPA SUPPLIES"/>
    <m/>
    <d v="2017-12-04T00:00:00"/>
    <s v="Active"/>
    <n v="0"/>
  </r>
  <r>
    <s v="Sierra Leone"/>
    <x v="12"/>
    <x v="0"/>
    <x v="4"/>
    <x v="18"/>
    <x v="375"/>
    <n v="50400"/>
    <n v="50400"/>
    <s v="Cycles"/>
    <x v="1"/>
    <d v="2017-12-01T00:00:00"/>
    <x v="0"/>
    <x v="1"/>
    <s v="IPPF"/>
    <s v="No requisition"/>
    <s v="UNFPA SUPPLIES"/>
    <m/>
    <d v="2017-11-17T00:00:00"/>
    <s v="Active"/>
    <n v="0"/>
  </r>
  <r>
    <s v="Sierra Leone"/>
    <x v="12"/>
    <x v="0"/>
    <x v="4"/>
    <x v="18"/>
    <x v="375"/>
    <n v="107251"/>
    <n v="107251"/>
    <s v="Cycles"/>
    <x v="1"/>
    <d v="2017-12-01T00:00:00"/>
    <x v="0"/>
    <x v="1"/>
    <s v="MSI"/>
    <s v="Requisition raised"/>
    <s v="UNFPA SUPPLIES"/>
    <m/>
    <d v="2017-11-17T00:00:00"/>
    <s v="Active"/>
    <n v="0"/>
  </r>
  <r>
    <s v="Sierra Leone"/>
    <x v="12"/>
    <x v="0"/>
    <x v="4"/>
    <x v="18"/>
    <x v="375"/>
    <n v="448018"/>
    <n v="448018"/>
    <s v="Cycles"/>
    <x v="1"/>
    <d v="2017-12-01T00:00:00"/>
    <x v="0"/>
    <x v="1"/>
    <s v="MoH"/>
    <s v="No requisition"/>
    <s v="UNFPA SUPPLIES"/>
    <m/>
    <d v="2017-12-01T00:00:00"/>
    <s v="Active"/>
    <n v="0"/>
  </r>
  <r>
    <s v="Sierra Leone"/>
    <x v="12"/>
    <x v="0"/>
    <x v="4"/>
    <x v="0"/>
    <x v="374"/>
    <n v="30000"/>
    <n v="30000"/>
    <s v="Cycles"/>
    <x v="1"/>
    <d v="2017-08-01T00:00:00"/>
    <x v="0"/>
    <x v="1"/>
    <s v="MSI"/>
    <s v="No requisition"/>
    <s v="UNFPA SUPPLIES"/>
    <m/>
    <d v="2017-12-04T00:00:00"/>
    <s v="Active"/>
    <n v="0"/>
  </r>
  <r>
    <s v="Sierra Leone"/>
    <x v="12"/>
    <x v="0"/>
    <x v="4"/>
    <x v="0"/>
    <x v="374"/>
    <n v="58100"/>
    <n v="58100"/>
    <s v="Cycles"/>
    <x v="1"/>
    <d v="2017-08-01T00:00:00"/>
    <x v="0"/>
    <x v="1"/>
    <s v="MoH"/>
    <s v="No requisition"/>
    <s v="UNFPA SUPPLIES"/>
    <m/>
    <d v="2017-12-04T00:00:00"/>
    <s v="Active"/>
    <n v="0"/>
  </r>
  <r>
    <s v="Haiti"/>
    <x v="38"/>
    <x v="0"/>
    <x v="0"/>
    <x v="0"/>
    <x v="376"/>
    <n v="1"/>
    <n v="1"/>
    <s v="Each"/>
    <x v="2"/>
    <d v="2017-10-01T00:00:00"/>
    <x v="0"/>
    <x v="0"/>
    <m/>
    <s v="No requisition"/>
    <s v="HTI01"/>
    <m/>
    <d v="2017-11-17T00:00:00"/>
    <s v="Active"/>
    <n v="0"/>
  </r>
  <r>
    <s v="Sierra Leone"/>
    <x v="12"/>
    <x v="0"/>
    <x v="4"/>
    <x v="8"/>
    <x v="61"/>
    <n v="50000"/>
    <n v="50000"/>
    <s v="Each"/>
    <x v="1"/>
    <d v="2017-12-01T00:00:00"/>
    <x v="0"/>
    <x v="1"/>
    <s v="IPPF"/>
    <s v="No requisition"/>
    <s v="UNFPA SUPPLIES"/>
    <m/>
    <d v="2017-12-01T00:00:00"/>
    <s v="Active"/>
    <n v="0"/>
  </r>
  <r>
    <s v="Sierra Leone"/>
    <x v="12"/>
    <x v="0"/>
    <x v="4"/>
    <x v="8"/>
    <x v="61"/>
    <n v="63514"/>
    <n v="63514"/>
    <s v="Each"/>
    <x v="1"/>
    <d v="2017-12-01T00:00:00"/>
    <x v="0"/>
    <x v="1"/>
    <s v="MSI"/>
    <s v="No requisition"/>
    <s v="UNFPA SUPPLIES"/>
    <m/>
    <d v="2017-11-17T00:00:00"/>
    <s v="Active"/>
    <n v="0"/>
  </r>
  <r>
    <s v="Haiti"/>
    <x v="38"/>
    <x v="0"/>
    <x v="0"/>
    <x v="0"/>
    <x v="377"/>
    <n v="1"/>
    <n v="1"/>
    <s v="Each"/>
    <x v="2"/>
    <d v="2017-10-01T00:00:00"/>
    <x v="0"/>
    <x v="0"/>
    <m/>
    <s v="No requisition"/>
    <s v="HTI01"/>
    <m/>
    <d v="2017-11-17T00:00:00"/>
    <s v="Active"/>
    <n v="0"/>
  </r>
  <r>
    <s v="Sierra Leone"/>
    <x v="12"/>
    <x v="0"/>
    <x v="4"/>
    <x v="8"/>
    <x v="61"/>
    <n v="797536"/>
    <n v="797536"/>
    <s v="Each"/>
    <x v="1"/>
    <d v="2017-12-01T00:00:00"/>
    <x v="0"/>
    <x v="1"/>
    <s v="MoH"/>
    <s v="No requisition"/>
    <s v="UNFPA SUPPLIES"/>
    <m/>
    <d v="2017-12-01T00:00:00"/>
    <s v="Active"/>
    <n v="0"/>
  </r>
  <r>
    <s v="Haiti"/>
    <x v="38"/>
    <x v="0"/>
    <x v="0"/>
    <x v="0"/>
    <x v="378"/>
    <n v="2"/>
    <n v="2"/>
    <s v="Each"/>
    <x v="2"/>
    <d v="2017-10-01T00:00:00"/>
    <x v="0"/>
    <x v="0"/>
    <m/>
    <s v="No requisition"/>
    <s v="HTI01"/>
    <m/>
    <d v="2017-11-17T00:00:00"/>
    <s v="Active"/>
    <n v="0"/>
  </r>
  <r>
    <s v="Haiti"/>
    <x v="38"/>
    <x v="0"/>
    <x v="0"/>
    <x v="0"/>
    <x v="379"/>
    <n v="1"/>
    <n v="1"/>
    <s v="Each"/>
    <x v="2"/>
    <d v="2017-10-01T00:00:00"/>
    <x v="0"/>
    <x v="0"/>
    <m/>
    <s v="No requisition"/>
    <s v="HTI01"/>
    <m/>
    <d v="2017-11-17T00:00:00"/>
    <s v="Active"/>
    <n v="0"/>
  </r>
  <r>
    <s v="Haiti"/>
    <x v="38"/>
    <x v="0"/>
    <x v="0"/>
    <x v="0"/>
    <x v="380"/>
    <n v="1"/>
    <n v="1"/>
    <s v="Each"/>
    <x v="2"/>
    <d v="2017-10-01T00:00:00"/>
    <x v="0"/>
    <x v="0"/>
    <m/>
    <s v="No requisition"/>
    <s v="HTI01"/>
    <m/>
    <d v="2017-11-17T00:00:00"/>
    <s v="Active"/>
    <n v="0"/>
  </r>
  <r>
    <s v="Sierra Leone"/>
    <x v="12"/>
    <x v="0"/>
    <x v="4"/>
    <x v="16"/>
    <x v="381"/>
    <n v="15200"/>
    <n v="15200"/>
    <s v="Pack"/>
    <x v="1"/>
    <d v="2017-12-01T00:00:00"/>
    <x v="0"/>
    <x v="1"/>
    <s v="MoH"/>
    <s v="No requisition"/>
    <s v="UNFPA SUPPLIES"/>
    <m/>
    <d v="2017-12-01T00:00:00"/>
    <s v="Active"/>
    <n v="0"/>
  </r>
  <r>
    <s v="Haiti"/>
    <x v="38"/>
    <x v="0"/>
    <x v="0"/>
    <x v="0"/>
    <x v="382"/>
    <n v="1"/>
    <n v="1"/>
    <s v="Each"/>
    <x v="2"/>
    <d v="2017-10-01T00:00:00"/>
    <x v="0"/>
    <x v="0"/>
    <m/>
    <s v="No requisition"/>
    <s v="HTI01"/>
    <m/>
    <d v="2017-11-17T00:00:00"/>
    <s v="Active"/>
    <n v="0"/>
  </r>
  <r>
    <s v="Haiti"/>
    <x v="38"/>
    <x v="0"/>
    <x v="0"/>
    <x v="0"/>
    <x v="383"/>
    <n v="1"/>
    <n v="1"/>
    <s v="Each"/>
    <x v="2"/>
    <d v="2017-10-01T00:00:00"/>
    <x v="0"/>
    <x v="0"/>
    <m/>
    <s v="No requisition"/>
    <s v="HTI01"/>
    <m/>
    <d v="2017-11-17T00:00:00"/>
    <s v="Active"/>
    <n v="0"/>
  </r>
  <r>
    <s v="Haiti"/>
    <x v="38"/>
    <x v="0"/>
    <x v="0"/>
    <x v="0"/>
    <x v="384"/>
    <n v="1"/>
    <n v="1"/>
    <s v="Each"/>
    <x v="2"/>
    <d v="2017-10-01T00:00:00"/>
    <x v="0"/>
    <x v="0"/>
    <m/>
    <s v="No requisition"/>
    <s v="HTI01"/>
    <m/>
    <d v="2017-11-17T00:00:00"/>
    <s v="Active"/>
    <n v="0"/>
  </r>
  <r>
    <s v="Haiti"/>
    <x v="38"/>
    <x v="0"/>
    <x v="0"/>
    <x v="0"/>
    <x v="385"/>
    <n v="3"/>
    <n v="3"/>
    <s v="Each"/>
    <x v="2"/>
    <d v="2017-10-01T00:00:00"/>
    <x v="0"/>
    <x v="0"/>
    <m/>
    <s v="No requisition"/>
    <s v="HTI01"/>
    <m/>
    <d v="2017-11-17T00:00:00"/>
    <s v="Active"/>
    <n v="0"/>
  </r>
  <r>
    <s v="Haiti"/>
    <x v="38"/>
    <x v="0"/>
    <x v="0"/>
    <x v="0"/>
    <x v="386"/>
    <n v="2"/>
    <n v="2"/>
    <s v="Each"/>
    <x v="2"/>
    <d v="2017-10-01T00:00:00"/>
    <x v="0"/>
    <x v="0"/>
    <m/>
    <s v="No requisition"/>
    <s v="HTI01"/>
    <m/>
    <d v="2017-11-17T00:00:00"/>
    <s v="Active"/>
    <n v="0"/>
  </r>
  <r>
    <s v="Sierra Leone"/>
    <x v="12"/>
    <x v="0"/>
    <x v="4"/>
    <x v="16"/>
    <x v="373"/>
    <n v="10000"/>
    <n v="10000"/>
    <s v="Pack"/>
    <x v="1"/>
    <d v="2017-12-01T00:00:00"/>
    <x v="0"/>
    <x v="1"/>
    <s v="MSI"/>
    <s v="No requisition"/>
    <s v="UNFPA SUPPLIES"/>
    <m/>
    <d v="2017-12-01T00:00:00"/>
    <s v="Active"/>
    <n v="0"/>
  </r>
  <r>
    <s v="Haiti"/>
    <x v="38"/>
    <x v="0"/>
    <x v="0"/>
    <x v="0"/>
    <x v="387"/>
    <n v="1"/>
    <n v="1"/>
    <s v="Each"/>
    <x v="2"/>
    <d v="2017-10-01T00:00:00"/>
    <x v="0"/>
    <x v="0"/>
    <m/>
    <s v="No requisition"/>
    <s v="HTI01"/>
    <m/>
    <d v="2017-11-17T00:00:00"/>
    <s v="Active"/>
    <n v="0"/>
  </r>
  <r>
    <s v="Sierra Leone"/>
    <x v="12"/>
    <x v="0"/>
    <x v="4"/>
    <x v="16"/>
    <x v="373"/>
    <n v="32525"/>
    <n v="32525"/>
    <s v="Pack"/>
    <x v="1"/>
    <d v="2017-12-01T00:00:00"/>
    <x v="0"/>
    <x v="1"/>
    <s v="MoH"/>
    <s v="No requisition"/>
    <s v="UNFPA SUPPLIES"/>
    <m/>
    <d v="2017-12-01T00:00:00"/>
    <s v="Active"/>
    <n v="0"/>
  </r>
  <r>
    <s v="Ghana"/>
    <x v="4"/>
    <x v="0"/>
    <x v="1"/>
    <x v="10"/>
    <x v="388"/>
    <n v="3"/>
    <n v="3"/>
    <s v="Each"/>
    <x v="2"/>
    <d v="2018-02-01T00:00:00"/>
    <x v="0"/>
    <x v="0"/>
    <m/>
    <s v="No requisition"/>
    <s v="Midwifery"/>
    <s v=" Midwifery Programme"/>
    <d v="2017-11-17T00:00:00"/>
    <s v="Active"/>
    <n v="0"/>
  </r>
  <r>
    <s v="Haiti"/>
    <x v="38"/>
    <x v="0"/>
    <x v="0"/>
    <x v="0"/>
    <x v="389"/>
    <n v="10"/>
    <n v="10"/>
    <s v="Each"/>
    <x v="2"/>
    <d v="2017-10-01T00:00:00"/>
    <x v="0"/>
    <x v="0"/>
    <m/>
    <s v="No requisition"/>
    <s v="HTI01"/>
    <m/>
    <d v="2017-11-17T00:00:00"/>
    <s v="Active"/>
    <n v="0"/>
  </r>
  <r>
    <s v="Sierra Leone"/>
    <x v="12"/>
    <x v="0"/>
    <x v="2"/>
    <x v="0"/>
    <x v="29"/>
    <n v="1000"/>
    <n v="1000"/>
    <s v="Pack 10"/>
    <x v="1"/>
    <d v="2017-08-01T00:00:00"/>
    <x v="0"/>
    <x v="1"/>
    <s v="MoH"/>
    <s v="No requisition"/>
    <s v="UNFPA SUPPLIES"/>
    <m/>
    <d v="2017-11-17T00:00:00"/>
    <s v="Active"/>
    <n v="0"/>
  </r>
  <r>
    <s v="Haiti"/>
    <x v="38"/>
    <x v="0"/>
    <x v="0"/>
    <x v="0"/>
    <x v="390"/>
    <n v="5"/>
    <n v="5"/>
    <s v="Each"/>
    <x v="2"/>
    <d v="2017-10-01T00:00:00"/>
    <x v="0"/>
    <x v="0"/>
    <m/>
    <s v="No requisition"/>
    <s v="HTI01"/>
    <m/>
    <d v="2017-11-17T00:00:00"/>
    <s v="Active"/>
    <n v="0"/>
  </r>
  <r>
    <s v="Ghana"/>
    <x v="4"/>
    <x v="0"/>
    <x v="1"/>
    <x v="10"/>
    <x v="259"/>
    <n v="6"/>
    <n v="6"/>
    <s v="Each"/>
    <x v="2"/>
    <d v="2018-02-01T00:00:00"/>
    <x v="0"/>
    <x v="0"/>
    <m/>
    <s v="No requisition"/>
    <s v="Midwifery"/>
    <s v=" Midwifery Programme"/>
    <d v="2017-11-17T00:00:00"/>
    <s v="Active"/>
    <n v="0"/>
  </r>
  <r>
    <s v="Haiti"/>
    <x v="38"/>
    <x v="0"/>
    <x v="0"/>
    <x v="0"/>
    <x v="391"/>
    <n v="30"/>
    <n v="30"/>
    <s v="Each"/>
    <x v="2"/>
    <d v="2017-10-01T00:00:00"/>
    <x v="0"/>
    <x v="0"/>
    <m/>
    <s v="No requisition"/>
    <s v="HTI01"/>
    <m/>
    <d v="2017-11-17T00:00:00"/>
    <s v="Active"/>
    <n v="0"/>
  </r>
  <r>
    <s v="Sierra Leone"/>
    <x v="12"/>
    <x v="0"/>
    <x v="4"/>
    <x v="8"/>
    <x v="392"/>
    <n v="10000"/>
    <n v="10000"/>
    <s v="Ampoule"/>
    <x v="1"/>
    <d v="2017-12-01T00:00:00"/>
    <x v="0"/>
    <x v="1"/>
    <s v="IPPF"/>
    <s v="No requisition"/>
    <s v="UNFPA SUPPLIES"/>
    <m/>
    <d v="2017-12-01T00:00:00"/>
    <s v="Active"/>
    <n v="0"/>
  </r>
  <r>
    <s v="Haiti"/>
    <x v="38"/>
    <x v="0"/>
    <x v="0"/>
    <x v="0"/>
    <x v="393"/>
    <n v="1"/>
    <n v="1"/>
    <s v="Each"/>
    <x v="2"/>
    <d v="2017-10-01T00:00:00"/>
    <x v="0"/>
    <x v="0"/>
    <m/>
    <s v="No requisition"/>
    <s v="HTI01"/>
    <m/>
    <d v="2017-11-17T00:00:00"/>
    <s v="Active"/>
    <n v="0"/>
  </r>
  <r>
    <s v="Haiti"/>
    <x v="38"/>
    <x v="0"/>
    <x v="0"/>
    <x v="0"/>
    <x v="394"/>
    <n v="800"/>
    <n v="800"/>
    <s v="Each"/>
    <x v="2"/>
    <d v="2017-10-01T00:00:00"/>
    <x v="0"/>
    <x v="0"/>
    <m/>
    <s v="No requisition"/>
    <s v="HTI01"/>
    <m/>
    <d v="2017-11-17T00:00:00"/>
    <s v="Active"/>
    <n v="0"/>
  </r>
  <r>
    <s v="Sierra Leone"/>
    <x v="12"/>
    <x v="0"/>
    <x v="2"/>
    <x v="0"/>
    <x v="27"/>
    <n v="2000"/>
    <n v="2000"/>
    <s v="Pack 4"/>
    <x v="1"/>
    <d v="2017-08-01T00:00:00"/>
    <x v="0"/>
    <x v="1"/>
    <s v="MoH"/>
    <s v="No requisition"/>
    <s v="UNFPA SUPPLIES"/>
    <m/>
    <d v="2017-12-01T00:00:00"/>
    <s v="Active"/>
    <n v="0"/>
  </r>
  <r>
    <s v="Sierra Leone"/>
    <x v="12"/>
    <x v="0"/>
    <x v="2"/>
    <x v="0"/>
    <x v="28"/>
    <n v="1000"/>
    <n v="1000"/>
    <s v="Pack 10"/>
    <x v="1"/>
    <d v="2017-08-01T00:00:00"/>
    <x v="0"/>
    <x v="1"/>
    <s v="MoH"/>
    <s v="No requisition"/>
    <s v="UNFPA SUPPLIES"/>
    <m/>
    <d v="2017-12-01T00:00:00"/>
    <s v="Active"/>
    <n v="0"/>
  </r>
  <r>
    <s v="Sierra Leone"/>
    <x v="12"/>
    <x v="0"/>
    <x v="4"/>
    <x v="9"/>
    <x v="395"/>
    <n v="15000"/>
    <n v="15000"/>
    <s v="Set"/>
    <x v="1"/>
    <d v="2017-12-01T00:00:00"/>
    <x v="0"/>
    <x v="1"/>
    <s v="MSI"/>
    <s v="No requisition"/>
    <s v="UNFPA SUPPLIES"/>
    <m/>
    <d v="2017-12-01T00:00:00"/>
    <s v="Active"/>
    <n v="0"/>
  </r>
  <r>
    <s v="Sierra Leone"/>
    <x v="12"/>
    <x v="0"/>
    <x v="4"/>
    <x v="9"/>
    <x v="395"/>
    <n v="24736"/>
    <n v="24736"/>
    <s v="Set"/>
    <x v="1"/>
    <d v="2017-12-01T00:00:00"/>
    <x v="0"/>
    <x v="1"/>
    <s v="MoH"/>
    <s v="No requisition"/>
    <s v="UNFPA SUPPLIES"/>
    <m/>
    <d v="2017-12-01T00:00:00"/>
    <s v="Active"/>
    <n v="0"/>
  </r>
  <r>
    <s v="Sierra Leone"/>
    <x v="12"/>
    <x v="0"/>
    <x v="4"/>
    <x v="24"/>
    <x v="396"/>
    <n v="4000"/>
    <n v="4000"/>
    <s v="Each"/>
    <x v="1"/>
    <d v="2017-12-01T00:00:00"/>
    <x v="0"/>
    <x v="1"/>
    <s v="IPPF"/>
    <s v="No requisition"/>
    <s v="UNFPA SUPPLIES"/>
    <m/>
    <d v="2017-11-17T00:00:00"/>
    <s v="Active"/>
    <n v="0"/>
  </r>
  <r>
    <s v="Sierra Leone"/>
    <x v="12"/>
    <x v="0"/>
    <x v="4"/>
    <x v="24"/>
    <x v="396"/>
    <n v="10000"/>
    <n v="10000"/>
    <s v="Each"/>
    <x v="1"/>
    <d v="2017-12-01T00:00:00"/>
    <x v="0"/>
    <x v="1"/>
    <s v="MSI"/>
    <s v="No requisition"/>
    <s v="UNFPA SUPPLIES"/>
    <m/>
    <d v="2017-11-17T00:00:00"/>
    <s v="Active"/>
    <n v="0"/>
  </r>
  <r>
    <s v="Bolivia"/>
    <x v="49"/>
    <x v="0"/>
    <x v="14"/>
    <x v="0"/>
    <x v="397"/>
    <n v="3"/>
    <n v="1.5"/>
    <s v="Each"/>
    <x v="11"/>
    <d v="2017-12-01T00:00:00"/>
    <x v="1"/>
    <x v="2"/>
    <m/>
    <s v="No requisition"/>
    <s v="SUECIA -2018"/>
    <m/>
    <d v="2017-11-17T00:00:00"/>
    <s v="Active"/>
    <n v="0"/>
  </r>
  <r>
    <s v="Sierra Leone"/>
    <x v="12"/>
    <x v="0"/>
    <x v="4"/>
    <x v="24"/>
    <x v="396"/>
    <n v="16000"/>
    <n v="16000"/>
    <s v="Each"/>
    <x v="1"/>
    <d v="2017-12-01T00:00:00"/>
    <x v="0"/>
    <x v="1"/>
    <s v="MoH"/>
    <s v="No requisition"/>
    <s v="UNFPA SUPPLIES"/>
    <m/>
    <d v="2017-11-17T00:00:00"/>
    <s v="Active"/>
    <n v="0"/>
  </r>
  <r>
    <s v="Sierra Leone"/>
    <x v="12"/>
    <x v="0"/>
    <x v="4"/>
    <x v="8"/>
    <x v="398"/>
    <n v="40000"/>
    <n v="40000"/>
    <s v="Vial"/>
    <x v="1"/>
    <d v="2017-12-01T00:00:00"/>
    <x v="0"/>
    <x v="1"/>
    <s v="IPPF"/>
    <s v="No requisition"/>
    <s v="UNFPA SUPPLIES"/>
    <m/>
    <d v="2017-11-17T00:00:00"/>
    <s v="Active"/>
    <n v="0"/>
  </r>
  <r>
    <s v="Bolivia"/>
    <x v="49"/>
    <x v="0"/>
    <x v="11"/>
    <x v="0"/>
    <x v="399"/>
    <n v="25000"/>
    <n v="12500"/>
    <s v="Each"/>
    <x v="6"/>
    <d v="2017-11-01T00:00:00"/>
    <x v="1"/>
    <x v="2"/>
    <m/>
    <s v="No requisition"/>
    <s v="SUECIA- 2018"/>
    <m/>
    <d v="2017-11-17T00:00:00"/>
    <s v="Active"/>
    <n v="0"/>
  </r>
  <r>
    <s v="Sierra Leone"/>
    <x v="12"/>
    <x v="0"/>
    <x v="4"/>
    <x v="8"/>
    <x v="398"/>
    <n v="63514"/>
    <n v="63514"/>
    <s v="Vial"/>
    <x v="1"/>
    <d v="2017-12-01T00:00:00"/>
    <x v="0"/>
    <x v="1"/>
    <s v="MSI"/>
    <s v="No requisition"/>
    <s v="UNFPA SUPPLIES"/>
    <m/>
    <d v="2017-11-17T00:00:00"/>
    <s v="Active"/>
    <n v="0"/>
  </r>
  <r>
    <s v="No"/>
    <x v="48"/>
    <x v="1"/>
    <x v="4"/>
    <x v="16"/>
    <x v="37"/>
    <n v="36000"/>
    <n v="36000"/>
    <s v="Pack of 2"/>
    <x v="1"/>
    <d v="2017-12-01T00:00:00"/>
    <x v="0"/>
    <x v="0"/>
    <m/>
    <s v="No requisition"/>
    <s v="PRY07MSP"/>
    <s v=" Flete aÃ©reo ImpresiÃ³n especial"/>
    <d v="2017-11-17T00:00:00"/>
    <s v="Active"/>
    <n v="0"/>
  </r>
  <r>
    <s v="Sierra Leone"/>
    <x v="12"/>
    <x v="0"/>
    <x v="4"/>
    <x v="8"/>
    <x v="398"/>
    <n v="797536"/>
    <n v="797536"/>
    <s v="Vial"/>
    <x v="1"/>
    <d v="2017-12-01T00:00:00"/>
    <x v="0"/>
    <x v="1"/>
    <s v="MoH"/>
    <s v="No requisition"/>
    <s v="UNFPA SUPPLIES"/>
    <m/>
    <d v="2017-12-01T00:00:00"/>
    <s v="Active"/>
    <n v="0"/>
  </r>
  <r>
    <s v="Lesotho"/>
    <x v="21"/>
    <x v="0"/>
    <x v="4"/>
    <x v="23"/>
    <x v="195"/>
    <n v="5709"/>
    <n v="2854.5"/>
    <s v="Gross"/>
    <x v="2"/>
    <d v="2018-02-01T00:00:00"/>
    <x v="1"/>
    <x v="1"/>
    <m/>
    <s v="No requisition"/>
    <s v="FPRHCLES"/>
    <m/>
    <d v="2017-12-01T00:00:00"/>
    <s v="Active"/>
    <n v="0"/>
  </r>
  <r>
    <s v="No"/>
    <x v="48"/>
    <x v="1"/>
    <x v="4"/>
    <x v="23"/>
    <x v="400"/>
    <n v="46875"/>
    <n v="46875"/>
    <s v="Gross"/>
    <x v="12"/>
    <d v="2018-05-01T00:00:00"/>
    <x v="0"/>
    <x v="0"/>
    <m/>
    <s v="No requisition"/>
    <s v="PRY07MSP"/>
    <s v=" ImpresiÃ³n especial Flete marÃ­timo Sampling test"/>
    <d v="2017-11-17T00:00:00"/>
    <s v="Active"/>
    <n v="0"/>
  </r>
  <r>
    <s v="Sierra Leone"/>
    <x v="12"/>
    <x v="0"/>
    <x v="4"/>
    <x v="25"/>
    <x v="66"/>
    <n v="4000"/>
    <n v="4000"/>
    <s v="Piece"/>
    <x v="1"/>
    <d v="2017-12-01T00:00:00"/>
    <x v="0"/>
    <x v="1"/>
    <s v="MSI"/>
    <s v="No requisition"/>
    <s v="UNFPA SUPPLIES"/>
    <m/>
    <d v="2017-11-17T00:00:00"/>
    <s v="Active"/>
    <n v="0"/>
  </r>
  <r>
    <s v="Lesotho"/>
    <x v="21"/>
    <x v="0"/>
    <x v="4"/>
    <x v="24"/>
    <x v="64"/>
    <n v="200"/>
    <n v="100"/>
    <s v="Piece"/>
    <x v="2"/>
    <d v="2018-02-01T00:00:00"/>
    <x v="1"/>
    <x v="1"/>
    <m/>
    <s v="No requisition"/>
    <s v="FPRHCLES"/>
    <m/>
    <d v="2017-12-01T00:00:00"/>
    <s v="Active"/>
    <n v="0"/>
  </r>
  <r>
    <s v="No"/>
    <x v="48"/>
    <x v="1"/>
    <x v="4"/>
    <x v="23"/>
    <x v="400"/>
    <n v="46875"/>
    <n v="46875"/>
    <s v="Gross"/>
    <x v="2"/>
    <d v="2018-02-01T00:00:00"/>
    <x v="0"/>
    <x v="0"/>
    <m/>
    <s v="No requisition"/>
    <s v="PRY07MSP"/>
    <s v=" ImpresiÃ³n especial Flete marÃ­timo Sampling test"/>
    <d v="2017-11-17T00:00:00"/>
    <s v="Active"/>
    <n v="0"/>
  </r>
  <r>
    <s v="Sierra Leone"/>
    <x v="12"/>
    <x v="0"/>
    <x v="4"/>
    <x v="25"/>
    <x v="66"/>
    <n v="6000"/>
    <n v="6000"/>
    <s v="Piece"/>
    <x v="1"/>
    <d v="2017-12-01T00:00:00"/>
    <x v="0"/>
    <x v="1"/>
    <s v="MoH"/>
    <s v="No requisition"/>
    <s v="UNFPA SUPPLIES"/>
    <m/>
    <d v="2017-11-17T00:00:00"/>
    <s v="Active"/>
    <n v="0"/>
  </r>
  <r>
    <s v="Sierra Leone"/>
    <x v="12"/>
    <x v="0"/>
    <x v="4"/>
    <x v="23"/>
    <x v="195"/>
    <n v="2000"/>
    <n v="2000"/>
    <s v="Gross"/>
    <x v="1"/>
    <d v="2017-12-01T00:00:00"/>
    <x v="0"/>
    <x v="1"/>
    <s v="IPPF"/>
    <s v="No requisition"/>
    <s v="UNFPA SUPPLIES"/>
    <m/>
    <d v="2017-11-17T00:00:00"/>
    <s v="Active"/>
    <n v="0"/>
  </r>
  <r>
    <s v="Ethiopia"/>
    <x v="50"/>
    <x v="0"/>
    <x v="1"/>
    <x v="20"/>
    <x v="176"/>
    <n v="12"/>
    <n v="6"/>
    <s v="Set"/>
    <x v="11"/>
    <d v="2018-02-01T00:00:00"/>
    <x v="1"/>
    <x v="0"/>
    <m/>
    <s v="No requisition"/>
    <s v="Maternal"/>
    <s v=" Maternal Health"/>
    <d v="2017-11-17T00:00:00"/>
    <s v="Active"/>
    <n v="0"/>
  </r>
  <r>
    <s v="Sierra Leone"/>
    <x v="12"/>
    <x v="0"/>
    <x v="4"/>
    <x v="23"/>
    <x v="195"/>
    <n v="4500"/>
    <n v="4500"/>
    <s v="Gross"/>
    <x v="1"/>
    <d v="2017-12-01T00:00:00"/>
    <x v="0"/>
    <x v="1"/>
    <s v="MSI"/>
    <s v="No requisition"/>
    <s v="UNFPA SUPPLIES"/>
    <m/>
    <d v="2017-12-04T00:00:00"/>
    <s v="Active"/>
    <n v="0"/>
  </r>
  <r>
    <s v="Ethiopia"/>
    <x v="50"/>
    <x v="0"/>
    <x v="1"/>
    <x v="1"/>
    <x v="207"/>
    <n v="30"/>
    <n v="30"/>
    <s v="Each"/>
    <x v="11"/>
    <d v="2018-07-01T00:00:00"/>
    <x v="0"/>
    <x v="0"/>
    <m/>
    <s v="No requisition"/>
    <s v="Maternal"/>
    <s v=" Maternal Health"/>
    <d v="2017-11-17T00:00:00"/>
    <s v="Active"/>
    <n v="0"/>
  </r>
  <r>
    <s v="Lesotho"/>
    <x v="21"/>
    <x v="0"/>
    <x v="4"/>
    <x v="0"/>
    <x v="401"/>
    <n v="895"/>
    <n v="447.5"/>
    <s v="Pack 200"/>
    <x v="2"/>
    <d v="2017-10-01T00:00:00"/>
    <x v="1"/>
    <x v="1"/>
    <m/>
    <s v="No requisition"/>
    <s v="FPRHCLES"/>
    <s v=" does not appear in the sub-category"/>
    <d v="2017-12-01T00:00:00"/>
    <s v="Active"/>
    <n v="0"/>
  </r>
  <r>
    <s v="Sierra Leone"/>
    <x v="12"/>
    <x v="0"/>
    <x v="4"/>
    <x v="23"/>
    <x v="195"/>
    <n v="7295"/>
    <n v="7295"/>
    <s v="Gross"/>
    <x v="1"/>
    <d v="2017-12-01T00:00:00"/>
    <x v="0"/>
    <x v="1"/>
    <s v="MoH"/>
    <s v="No requisition"/>
    <s v="UNFPA SUPPLIES"/>
    <m/>
    <d v="2017-12-04T00:00:00"/>
    <s v="Active"/>
    <n v="0"/>
  </r>
  <r>
    <s v="Ghana"/>
    <x v="4"/>
    <x v="0"/>
    <x v="1"/>
    <x v="10"/>
    <x v="402"/>
    <n v="6"/>
    <n v="6"/>
    <s v="Each"/>
    <x v="2"/>
    <d v="2018-02-01T00:00:00"/>
    <x v="0"/>
    <x v="0"/>
    <m/>
    <s v="No requisition"/>
    <s v="Midwifery"/>
    <s v=" Midwifery Programme"/>
    <d v="2017-11-17T00:00:00"/>
    <s v="Active"/>
    <n v="0"/>
  </r>
  <r>
    <s v="Sierra Leone"/>
    <x v="12"/>
    <x v="0"/>
    <x v="2"/>
    <x v="0"/>
    <x v="4"/>
    <n v="300"/>
    <n v="300"/>
    <s v="Pack 20"/>
    <x v="1"/>
    <d v="2017-08-01T00:00:00"/>
    <x v="0"/>
    <x v="1"/>
    <s v="MoH"/>
    <s v="No requisition"/>
    <s v="UNFPA SUPPLIES"/>
    <m/>
    <d v="2017-11-17T00:00:00"/>
    <s v="Active"/>
    <n v="0"/>
  </r>
  <r>
    <s v="Lesotho"/>
    <x v="21"/>
    <x v="0"/>
    <x v="4"/>
    <x v="22"/>
    <x v="403"/>
    <n v="1367"/>
    <n v="683.5"/>
    <s v="Pack 1000"/>
    <x v="2"/>
    <d v="2018-02-01T00:00:00"/>
    <x v="1"/>
    <x v="1"/>
    <m/>
    <s v="No requisition"/>
    <s v="FPRHCLES"/>
    <m/>
    <d v="2017-12-01T00:00:00"/>
    <s v="Active"/>
    <n v="0"/>
  </r>
  <r>
    <s v="Lesotho"/>
    <x v="21"/>
    <x v="0"/>
    <x v="4"/>
    <x v="8"/>
    <x v="15"/>
    <n v="1485"/>
    <n v="742.5"/>
    <s v="Pack 100"/>
    <x v="2"/>
    <d v="2018-02-01T00:00:00"/>
    <x v="1"/>
    <x v="0"/>
    <m/>
    <s v="No requisition"/>
    <s v="FPRHCLES"/>
    <m/>
    <d v="2017-11-17T00:00:00"/>
    <s v="VOID"/>
    <n v="0"/>
  </r>
  <r>
    <s v="Lesotho"/>
    <x v="21"/>
    <x v="0"/>
    <x v="4"/>
    <x v="8"/>
    <x v="35"/>
    <n v="600"/>
    <n v="300"/>
    <s v="Vial"/>
    <x v="2"/>
    <d v="2018-02-01T00:00:00"/>
    <x v="1"/>
    <x v="1"/>
    <m/>
    <s v="No requisition"/>
    <s v="FPRHCLES"/>
    <m/>
    <d v="2017-12-01T00:00:00"/>
    <s v="Active"/>
    <n v="0"/>
  </r>
  <r>
    <s v="Ghana"/>
    <x v="4"/>
    <x v="0"/>
    <x v="1"/>
    <x v="10"/>
    <x v="404"/>
    <n v="3"/>
    <n v="3"/>
    <s v="Each"/>
    <x v="2"/>
    <d v="2018-02-01T00:00:00"/>
    <x v="0"/>
    <x v="0"/>
    <m/>
    <s v="No requisition"/>
    <s v="Midwifery"/>
    <s v=" Midwifery Programme"/>
    <d v="2017-11-17T00:00:00"/>
    <s v="Active"/>
    <n v="0"/>
  </r>
  <r>
    <s v="Ghana"/>
    <x v="4"/>
    <x v="0"/>
    <x v="1"/>
    <x v="10"/>
    <x v="217"/>
    <n v="6"/>
    <n v="6"/>
    <s v="Each"/>
    <x v="2"/>
    <d v="2018-02-01T00:00:00"/>
    <x v="0"/>
    <x v="0"/>
    <m/>
    <s v="No requisition"/>
    <s v="Midwifery"/>
    <s v=" Midwifery Programme"/>
    <d v="2017-11-17T00:00:00"/>
    <s v="Active"/>
    <n v="0"/>
  </r>
  <r>
    <s v="Lesotho"/>
    <x v="21"/>
    <x v="0"/>
    <x v="4"/>
    <x v="9"/>
    <x v="17"/>
    <n v="114"/>
    <n v="57"/>
    <s v="Set"/>
    <x v="2"/>
    <d v="2018-02-01T00:00:00"/>
    <x v="1"/>
    <x v="1"/>
    <m/>
    <s v="No requisition"/>
    <s v="FPRHCLES"/>
    <m/>
    <d v="2017-12-01T00:00:00"/>
    <s v="Active"/>
    <n v="0"/>
  </r>
  <r>
    <s v="Ghana"/>
    <x v="4"/>
    <x v="0"/>
    <x v="1"/>
    <x v="10"/>
    <x v="405"/>
    <n v="6"/>
    <n v="6"/>
    <s v="Each"/>
    <x v="2"/>
    <d v="2018-02-01T00:00:00"/>
    <x v="0"/>
    <x v="0"/>
    <m/>
    <s v="No requisition"/>
    <s v="Midwifery"/>
    <s v=" Midwifery Programme"/>
    <d v="2017-11-17T00:00:00"/>
    <s v="Active"/>
    <n v="0"/>
  </r>
  <r>
    <s v="Mozambique"/>
    <x v="22"/>
    <x v="0"/>
    <x v="4"/>
    <x v="8"/>
    <x v="65"/>
    <n v="50000"/>
    <n v="50000"/>
    <s v="Vial"/>
    <x v="4"/>
    <d v="2018-01-01T00:00:00"/>
    <x v="0"/>
    <x v="1"/>
    <s v="PSI"/>
    <s v="No requisition"/>
    <s v="SRH - UNFPA - Maputo"/>
    <s v=" Destination: Maputo/Mozambique"/>
    <d v="2017-11-17T00:00:00"/>
    <s v="Active"/>
    <n v="0"/>
  </r>
  <r>
    <s v="Lesotho"/>
    <x v="21"/>
    <x v="0"/>
    <x v="4"/>
    <x v="9"/>
    <x v="16"/>
    <n v="7749"/>
    <n v="3874.5"/>
    <s v="Set"/>
    <x v="6"/>
    <d v="2018-03-01T00:00:00"/>
    <x v="1"/>
    <x v="1"/>
    <m/>
    <s v="No requisition"/>
    <s v="FPRHCLES"/>
    <m/>
    <d v="2017-12-01T00:00:00"/>
    <s v="Active"/>
    <n v="0"/>
  </r>
  <r>
    <s v="Mozambique"/>
    <x v="22"/>
    <x v="0"/>
    <x v="4"/>
    <x v="8"/>
    <x v="35"/>
    <n v="126600"/>
    <n v="126600"/>
    <s v="Vial"/>
    <x v="4"/>
    <d v="2018-01-01T00:00:00"/>
    <x v="0"/>
    <x v="1"/>
    <s v="PSI"/>
    <s v="No requisition"/>
    <s v="SRH - UNFPA - Maputo"/>
    <s v=" Destination: Maputo/Mozambique"/>
    <d v="2017-11-17T00:00:00"/>
    <s v="Active"/>
    <n v="0"/>
  </r>
  <r>
    <s v="Lesotho"/>
    <x v="21"/>
    <x v="0"/>
    <x v="4"/>
    <x v="17"/>
    <x v="45"/>
    <n v="11652"/>
    <n v="5826"/>
    <s v="Pack 3"/>
    <x v="2"/>
    <d v="2018-02-01T00:00:00"/>
    <x v="1"/>
    <x v="1"/>
    <m/>
    <s v="No requisition"/>
    <s v="FPRHCLES"/>
    <m/>
    <d v="2017-12-01T00:00:00"/>
    <s v="Active"/>
    <n v="0"/>
  </r>
  <r>
    <s v="Mozambique"/>
    <x v="22"/>
    <x v="0"/>
    <x v="4"/>
    <x v="9"/>
    <x v="17"/>
    <n v="7600"/>
    <n v="7600"/>
    <s v="Set"/>
    <x v="4"/>
    <d v="2018-01-01T00:00:00"/>
    <x v="0"/>
    <x v="1"/>
    <s v="PSI"/>
    <s v="No requisition"/>
    <s v="SRH - UNFPA - Maputo"/>
    <s v=" Destination: Maputo/Mozambique"/>
    <d v="2017-11-17T00:00:00"/>
    <s v="Active"/>
    <n v="0"/>
  </r>
  <r>
    <s v="Ghana"/>
    <x v="4"/>
    <x v="0"/>
    <x v="1"/>
    <x v="10"/>
    <x v="26"/>
    <n v="6"/>
    <n v="6"/>
    <s v="Each"/>
    <x v="2"/>
    <d v="2018-02-01T00:00:00"/>
    <x v="0"/>
    <x v="0"/>
    <m/>
    <s v="No requisition"/>
    <s v="Midwifery"/>
    <s v=" Midwifery Programme"/>
    <d v="2017-11-17T00:00:00"/>
    <s v="Active"/>
    <n v="0"/>
  </r>
  <r>
    <s v="Mozambique"/>
    <x v="22"/>
    <x v="0"/>
    <x v="4"/>
    <x v="25"/>
    <x v="66"/>
    <n v="11109"/>
    <n v="11109"/>
    <s v="Piece"/>
    <x v="14"/>
    <d v="2019-01-01T00:00:00"/>
    <x v="0"/>
    <x v="1"/>
    <s v="PSI"/>
    <s v="No requisition"/>
    <s v="SRH - UNFPA - Maputo"/>
    <s v=" Destination: Maputo/Mozambique"/>
    <d v="2017-11-17T00:00:00"/>
    <s v="Active"/>
    <n v="0"/>
  </r>
  <r>
    <s v="Mozambique"/>
    <x v="22"/>
    <x v="0"/>
    <x v="4"/>
    <x v="8"/>
    <x v="61"/>
    <n v="18400"/>
    <n v="18400"/>
    <s v="Each"/>
    <x v="4"/>
    <d v="2018-01-01T00:00:00"/>
    <x v="0"/>
    <x v="1"/>
    <s v="IPPF"/>
    <s v="No requisition"/>
    <s v="SRH - UNFPA - Maputo"/>
    <s v=" Destination: Maputo/Mozambique"/>
    <d v="2017-11-17T00:00:00"/>
    <s v="Active"/>
    <n v="0"/>
  </r>
  <r>
    <s v="Ghana"/>
    <x v="4"/>
    <x v="0"/>
    <x v="1"/>
    <x v="10"/>
    <x v="406"/>
    <n v="6"/>
    <n v="6"/>
    <s v="Each"/>
    <x v="2"/>
    <d v="2018-02-01T00:00:00"/>
    <x v="0"/>
    <x v="0"/>
    <m/>
    <s v="No requisition"/>
    <s v="Midwifery"/>
    <s v=" Midwifery Programme"/>
    <d v="2017-11-17T00:00:00"/>
    <s v="Active"/>
    <n v="0"/>
  </r>
  <r>
    <s v="Mozambique"/>
    <x v="22"/>
    <x v="0"/>
    <x v="4"/>
    <x v="8"/>
    <x v="35"/>
    <n v="18400"/>
    <n v="18400"/>
    <s v="Vial"/>
    <x v="4"/>
    <d v="2018-01-01T00:00:00"/>
    <x v="0"/>
    <x v="1"/>
    <s v="IPPF"/>
    <s v="No requisition"/>
    <s v="SRH - UNFPA - Maputo"/>
    <s v=" Destination: Maputo/Mozambique"/>
    <d v="2017-11-17T00:00:00"/>
    <s v="Active"/>
    <n v="0"/>
  </r>
  <r>
    <s v="Lesotho"/>
    <x v="21"/>
    <x v="0"/>
    <x v="4"/>
    <x v="18"/>
    <x v="76"/>
    <n v="13935"/>
    <n v="6967.5"/>
    <s v="Pack of 1"/>
    <x v="2"/>
    <d v="2018-02-01T00:00:00"/>
    <x v="1"/>
    <x v="1"/>
    <m/>
    <s v="No requisition"/>
    <s v="FPRHCLES"/>
    <m/>
    <d v="2017-12-01T00:00:00"/>
    <s v="Active"/>
    <n v="0"/>
  </r>
  <r>
    <s v="Mozambique"/>
    <x v="22"/>
    <x v="0"/>
    <x v="4"/>
    <x v="18"/>
    <x v="52"/>
    <n v="1920"/>
    <n v="1920"/>
    <s v="Pack 3"/>
    <x v="4"/>
    <d v="2018-01-01T00:00:00"/>
    <x v="0"/>
    <x v="1"/>
    <s v="IPPF"/>
    <s v="No requisition"/>
    <s v="SRH - UNFPA - Maputo"/>
    <s v=" Destination: Maputo/Mozambique"/>
    <d v="2017-11-17T00:00:00"/>
    <s v="Active"/>
    <n v="0"/>
  </r>
  <r>
    <s v="Ghana"/>
    <x v="4"/>
    <x v="0"/>
    <x v="1"/>
    <x v="10"/>
    <x v="19"/>
    <n v="3"/>
    <n v="3"/>
    <s v="Each"/>
    <x v="2"/>
    <d v="2018-02-01T00:00:00"/>
    <x v="0"/>
    <x v="0"/>
    <m/>
    <s v="No requisition"/>
    <s v="Midwifery"/>
    <s v=" Midwifery Programme"/>
    <d v="2017-11-17T00:00:00"/>
    <s v="Active"/>
    <n v="0"/>
  </r>
  <r>
    <s v="Mozambique"/>
    <x v="22"/>
    <x v="0"/>
    <x v="2"/>
    <x v="12"/>
    <x v="27"/>
    <n v="138852"/>
    <n v="138852"/>
    <s v="Pack 4"/>
    <x v="3"/>
    <d v="2018-07-01T00:00:00"/>
    <x v="0"/>
    <x v="1"/>
    <s v="MoH"/>
    <s v="No requisition"/>
    <s v="SRH - UNFPA - Maputo"/>
    <s v=" Destination: Maputo/Mozambique; ATTENTION: DOUBLE CHECK QUANTITY!!"/>
    <d v="2017-11-17T00:00:00"/>
    <s v="Active"/>
    <n v="0"/>
  </r>
  <r>
    <s v="Ghana"/>
    <x v="4"/>
    <x v="0"/>
    <x v="1"/>
    <x v="10"/>
    <x v="407"/>
    <n v="3"/>
    <n v="3"/>
    <s v="Each"/>
    <x v="2"/>
    <d v="2018-02-01T00:00:00"/>
    <x v="0"/>
    <x v="0"/>
    <m/>
    <s v="No requisition"/>
    <s v="Midwifery"/>
    <s v=" Midwifery Programme"/>
    <d v="2017-11-17T00:00:00"/>
    <s v="Active"/>
    <n v="0"/>
  </r>
  <r>
    <s v="Lesotho"/>
    <x v="21"/>
    <x v="0"/>
    <x v="4"/>
    <x v="25"/>
    <x v="66"/>
    <n v="77"/>
    <n v="38.5"/>
    <s v="Piece"/>
    <x v="2"/>
    <d v="2018-02-01T00:00:00"/>
    <x v="1"/>
    <x v="1"/>
    <m/>
    <s v="No requisition"/>
    <s v="FPRHCLES"/>
    <m/>
    <d v="2017-12-01T00:00:00"/>
    <s v="Active"/>
    <n v="0"/>
  </r>
  <r>
    <s v="Ghana"/>
    <x v="4"/>
    <x v="0"/>
    <x v="1"/>
    <x v="10"/>
    <x v="408"/>
    <n v="6"/>
    <n v="6"/>
    <s v="Each"/>
    <x v="2"/>
    <d v="2018-02-01T00:00:00"/>
    <x v="0"/>
    <x v="0"/>
    <m/>
    <s v="No requisition"/>
    <s v="Midwifery"/>
    <s v=" Midwifery Programme"/>
    <d v="2017-11-17T00:00:00"/>
    <s v="Active"/>
    <n v="0"/>
  </r>
  <r>
    <s v="Mozambique"/>
    <x v="22"/>
    <x v="0"/>
    <x v="2"/>
    <x v="12"/>
    <x v="27"/>
    <n v="42501"/>
    <n v="42501"/>
    <s v="Pack 4"/>
    <x v="12"/>
    <d v="2018-04-01T00:00:00"/>
    <x v="0"/>
    <x v="1"/>
    <s v="MoH"/>
    <s v="No requisition"/>
    <s v="SRH - UNFPA - Beira"/>
    <s v=" Destination: Beira/Mozambique, ATTENTION: DOUBLE CHECK QUANTITY!!"/>
    <d v="2017-11-17T00:00:00"/>
    <s v="Active"/>
    <n v="0"/>
  </r>
  <r>
    <s v="Ghana"/>
    <x v="4"/>
    <x v="0"/>
    <x v="1"/>
    <x v="10"/>
    <x v="69"/>
    <n v="3"/>
    <n v="3"/>
    <s v="Each"/>
    <x v="2"/>
    <d v="2018-02-01T00:00:00"/>
    <x v="0"/>
    <x v="0"/>
    <m/>
    <s v="No requisition"/>
    <s v="Midwifery"/>
    <s v=" Midwifery Programme"/>
    <d v="2017-11-17T00:00:00"/>
    <s v="Active"/>
    <n v="0"/>
  </r>
  <r>
    <s v="Mozambique"/>
    <x v="22"/>
    <x v="0"/>
    <x v="4"/>
    <x v="17"/>
    <x v="45"/>
    <n v="15120"/>
    <n v="15120"/>
    <s v="Pack 3"/>
    <x v="4"/>
    <d v="2018-01-01T00:00:00"/>
    <x v="0"/>
    <x v="1"/>
    <s v="IPPF"/>
    <s v="No requisition"/>
    <s v="SRH - UNFPA - Maputo"/>
    <s v=" Destination: Maputo/Mozambique"/>
    <d v="2017-11-17T00:00:00"/>
    <s v="Active"/>
    <n v="0"/>
  </r>
  <r>
    <s v="Lesotho"/>
    <x v="21"/>
    <x v="0"/>
    <x v="4"/>
    <x v="16"/>
    <x v="37"/>
    <n v="705"/>
    <n v="352.5"/>
    <s v="Pack of 2"/>
    <x v="2"/>
    <d v="2018-02-01T00:00:00"/>
    <x v="1"/>
    <x v="1"/>
    <m/>
    <s v="No requisition"/>
    <s v="FPRHCLES"/>
    <m/>
    <d v="2017-12-01T00:00:00"/>
    <s v="Active"/>
    <n v="0"/>
  </r>
  <r>
    <s v="Mozambique"/>
    <x v="22"/>
    <x v="0"/>
    <x v="4"/>
    <x v="25"/>
    <x v="66"/>
    <n v="16156"/>
    <n v="16156"/>
    <s v="Piece"/>
    <x v="4"/>
    <d v="2018-01-01T00:00:00"/>
    <x v="0"/>
    <x v="1"/>
    <s v="DKT"/>
    <s v="No requisition"/>
    <s v="SRH - UNFPA - Maputo"/>
    <s v=" Destination: Maputo/Mozambique"/>
    <d v="2017-11-17T00:00:00"/>
    <s v="Active"/>
    <n v="0"/>
  </r>
  <r>
    <s v="Mozambique"/>
    <x v="22"/>
    <x v="0"/>
    <x v="4"/>
    <x v="8"/>
    <x v="65"/>
    <n v="16800"/>
    <n v="16800"/>
    <s v="Vial"/>
    <x v="4"/>
    <d v="2018-01-01T00:00:00"/>
    <x v="0"/>
    <x v="1"/>
    <s v="DKT"/>
    <s v="No requisition"/>
    <s v="SRH - UNFPA - Maputo"/>
    <s v=" Destination: Maputo/Mozambique"/>
    <d v="2017-11-17T00:00:00"/>
    <s v="Active"/>
    <n v="0"/>
  </r>
  <r>
    <s v="Ethiopia"/>
    <x v="50"/>
    <x v="0"/>
    <x v="4"/>
    <x v="0"/>
    <x v="409"/>
    <n v="472566"/>
    <n v="236283"/>
    <s v="Each"/>
    <x v="2"/>
    <d v="2017-10-01T00:00:00"/>
    <x v="1"/>
    <x v="1"/>
    <s v="MoH"/>
    <s v="No requisition"/>
    <s v="UNFPA Supplies"/>
    <m/>
    <d v="2017-11-17T00:00:00"/>
    <s v="Active"/>
    <n v="0"/>
  </r>
  <r>
    <s v="Mozambique"/>
    <x v="22"/>
    <x v="0"/>
    <x v="4"/>
    <x v="9"/>
    <x v="17"/>
    <n v="21400"/>
    <n v="21400"/>
    <s v="Set"/>
    <x v="4"/>
    <d v="2018-01-01T00:00:00"/>
    <x v="0"/>
    <x v="1"/>
    <s v="DKT"/>
    <s v="No requisition"/>
    <s v="SRH - UNFPA - Maputo"/>
    <s v=" Destination: Maputo/Mozambique"/>
    <d v="2017-11-17T00:00:00"/>
    <s v="Active"/>
    <n v="0"/>
  </r>
  <r>
    <s v="Mozambique"/>
    <x v="22"/>
    <x v="0"/>
    <x v="4"/>
    <x v="23"/>
    <x v="195"/>
    <n v="30450"/>
    <n v="30450"/>
    <s v="Gross"/>
    <x v="3"/>
    <d v="2018-08-01T00:00:00"/>
    <x v="0"/>
    <x v="1"/>
    <s v="MoH"/>
    <s v="No requisition"/>
    <s v="SRH - UNFPA - Nampula"/>
    <s v=" Destination: Nampula/Mozambique"/>
    <d v="2017-11-17T00:00:00"/>
    <s v="Active"/>
    <n v="0"/>
  </r>
  <r>
    <s v="Ethiopia"/>
    <x v="50"/>
    <x v="0"/>
    <x v="4"/>
    <x v="9"/>
    <x v="16"/>
    <n v="472566"/>
    <n v="236283"/>
    <s v="Set"/>
    <x v="2"/>
    <d v="2018-02-01T00:00:00"/>
    <x v="1"/>
    <x v="1"/>
    <s v="MoH"/>
    <s v="No requisition"/>
    <s v="UNFPA Supplies"/>
    <m/>
    <d v="2017-11-17T00:00:00"/>
    <s v="Active"/>
    <n v="0"/>
  </r>
  <r>
    <s v="Mozambique"/>
    <x v="22"/>
    <x v="0"/>
    <x v="2"/>
    <x v="12"/>
    <x v="410"/>
    <n v="96459"/>
    <n v="96459"/>
    <s v="Pack 5"/>
    <x v="2"/>
    <d v="2018-01-01T00:00:00"/>
    <x v="0"/>
    <x v="1"/>
    <s v="MoH"/>
    <s v="No requisition"/>
    <s v="SRH - UNFPA - Maputo"/>
    <s v=" Destination: Maputo/Mozambique"/>
    <d v="2017-11-17T00:00:00"/>
    <s v="VOID"/>
    <n v="0"/>
  </r>
  <r>
    <s v="Mozambique"/>
    <x v="22"/>
    <x v="0"/>
    <x v="2"/>
    <x v="12"/>
    <x v="27"/>
    <n v="48230"/>
    <n v="48230"/>
    <s v="Pack 4"/>
    <x v="2"/>
    <d v="2018-01-01T00:00:00"/>
    <x v="0"/>
    <x v="1"/>
    <s v="MoH"/>
    <s v="No requisition"/>
    <s v="SRH - UNFPA - Maputo"/>
    <s v=" Destination: Maputo/Mozambique, ATTENTION: DOUBLE CHECK QUANTITY!!"/>
    <d v="2017-11-17T00:00:00"/>
    <s v="Active"/>
    <n v="0"/>
  </r>
  <r>
    <s v="Ethiopia"/>
    <x v="50"/>
    <x v="0"/>
    <x v="4"/>
    <x v="8"/>
    <x v="61"/>
    <n v="200000"/>
    <n v="100000"/>
    <s v="Each"/>
    <x v="0"/>
    <d v="2017-11-01T00:00:00"/>
    <x v="1"/>
    <x v="1"/>
    <s v="MSI"/>
    <s v="No requisition"/>
    <s v="UNFPA Supplies"/>
    <m/>
    <d v="2017-11-17T00:00:00"/>
    <s v="Active"/>
    <n v="0"/>
  </r>
  <r>
    <s v="Ethiopia"/>
    <x v="50"/>
    <x v="0"/>
    <x v="4"/>
    <x v="8"/>
    <x v="35"/>
    <n v="200000"/>
    <n v="100000"/>
    <s v="Vial"/>
    <x v="0"/>
    <d v="2017-11-01T00:00:00"/>
    <x v="1"/>
    <x v="1"/>
    <s v="MSI"/>
    <s v="No requisition"/>
    <s v="UNFPA Supplies"/>
    <m/>
    <d v="2017-11-17T00:00:00"/>
    <s v="Active"/>
    <n v="0"/>
  </r>
  <r>
    <s v="Mozambique"/>
    <x v="22"/>
    <x v="0"/>
    <x v="4"/>
    <x v="8"/>
    <x v="61"/>
    <n v="934800"/>
    <n v="934800"/>
    <s v="Each"/>
    <x v="12"/>
    <d v="2018-05-01T00:00:00"/>
    <x v="0"/>
    <x v="1"/>
    <s v="MoH"/>
    <s v="No requisition"/>
    <s v="SRH - UNFPA - Nampula"/>
    <s v=" Destination: Nampula/Mozambique"/>
    <d v="2017-11-17T00:00:00"/>
    <s v="Active"/>
    <n v="0"/>
  </r>
  <r>
    <s v="Ethiopia"/>
    <x v="50"/>
    <x v="0"/>
    <x v="4"/>
    <x v="9"/>
    <x v="16"/>
    <n v="30000"/>
    <n v="15000"/>
    <s v="Set"/>
    <x v="0"/>
    <d v="2017-11-01T00:00:00"/>
    <x v="1"/>
    <x v="1"/>
    <s v="DKT"/>
    <s v="No requisition"/>
    <s v="UNFPA Supplies"/>
    <m/>
    <d v="2017-11-17T00:00:00"/>
    <s v="Active"/>
    <n v="0"/>
  </r>
  <r>
    <s v="Ethiopia"/>
    <x v="50"/>
    <x v="0"/>
    <x v="4"/>
    <x v="9"/>
    <x v="16"/>
    <n v="20000"/>
    <n v="10000"/>
    <s v="Set"/>
    <x v="0"/>
    <d v="2017-11-01T00:00:00"/>
    <x v="1"/>
    <x v="1"/>
    <s v="MSI"/>
    <s v="No requisition"/>
    <s v="UNFPA Supplies"/>
    <m/>
    <d v="2017-11-17T00:00:00"/>
    <s v="Active"/>
    <n v="0"/>
  </r>
  <r>
    <s v="Mozambique"/>
    <x v="22"/>
    <x v="0"/>
    <x v="4"/>
    <x v="8"/>
    <x v="35"/>
    <n v="934800"/>
    <n v="934800"/>
    <s v="Vial"/>
    <x v="12"/>
    <d v="2018-05-01T00:00:00"/>
    <x v="0"/>
    <x v="1"/>
    <s v="MoH"/>
    <s v="No requisition"/>
    <s v="SRH - UNFPA - Nampula"/>
    <s v=" Destination: Nampula/Mozambique"/>
    <d v="2017-11-17T00:00:00"/>
    <s v="Active"/>
    <n v="0"/>
  </r>
  <r>
    <s v="Mozambique"/>
    <x v="22"/>
    <x v="0"/>
    <x v="4"/>
    <x v="18"/>
    <x v="52"/>
    <n v="64800"/>
    <n v="64800"/>
    <s v="Pack 3"/>
    <x v="12"/>
    <d v="2018-05-01T00:00:00"/>
    <x v="0"/>
    <x v="1"/>
    <s v="MoH"/>
    <s v="No requisition"/>
    <s v="SRH - UNFPA - Nampula"/>
    <s v=" Destination: Nampula/Mozambique"/>
    <d v="2017-11-17T00:00:00"/>
    <s v="Active"/>
    <n v="0"/>
  </r>
  <r>
    <s v="Ghana"/>
    <x v="4"/>
    <x v="0"/>
    <x v="4"/>
    <x v="8"/>
    <x v="61"/>
    <n v="1020000"/>
    <n v="510000"/>
    <s v="Each"/>
    <x v="1"/>
    <d v="2017-12-01T00:00:00"/>
    <x v="1"/>
    <x v="1"/>
    <s v="MoH"/>
    <s v="No requisition"/>
    <m/>
    <m/>
    <d v="2017-11-17T00:00:00"/>
    <s v="Active"/>
    <n v="0"/>
  </r>
  <r>
    <s v="Mozambique"/>
    <x v="22"/>
    <x v="0"/>
    <x v="4"/>
    <x v="18"/>
    <x v="52"/>
    <n v="74880"/>
    <n v="74880"/>
    <s v="Pack 3"/>
    <x v="12"/>
    <d v="2018-05-01T00:00:00"/>
    <x v="0"/>
    <x v="1"/>
    <s v="MoH"/>
    <s v="No requisition"/>
    <s v="SRH - UNFPA - Maputo"/>
    <s v=" Destination: Maputo/Mozambique"/>
    <d v="2017-11-17T00:00:00"/>
    <s v="Active"/>
    <n v="0"/>
  </r>
  <r>
    <s v="Mozambique"/>
    <x v="22"/>
    <x v="0"/>
    <x v="4"/>
    <x v="18"/>
    <x v="52"/>
    <n v="96000"/>
    <n v="96000"/>
    <s v="Pack 3"/>
    <x v="12"/>
    <d v="2018-05-01T00:00:00"/>
    <x v="0"/>
    <x v="1"/>
    <s v="MoH"/>
    <s v="No requisition"/>
    <s v="SRH - UNFPA - Beira"/>
    <s v=" Destination: Beira/Mozambique"/>
    <d v="2017-11-17T00:00:00"/>
    <s v="Active"/>
    <n v="0"/>
  </r>
  <r>
    <s v="Mozambique"/>
    <x v="22"/>
    <x v="0"/>
    <x v="4"/>
    <x v="17"/>
    <x v="45"/>
    <n v="33120"/>
    <n v="33120"/>
    <s v="Pack 3"/>
    <x v="12"/>
    <d v="2018-05-01T00:00:00"/>
    <x v="0"/>
    <x v="1"/>
    <s v="MoH"/>
    <s v="No requisition"/>
    <s v="SRH - UNFPA - Nampula"/>
    <s v=" Destination: Nampula/Mozambique"/>
    <d v="2017-11-17T00:00:00"/>
    <s v="Active"/>
    <n v="0"/>
  </r>
  <r>
    <s v="Mozambique"/>
    <x v="22"/>
    <x v="0"/>
    <x v="4"/>
    <x v="17"/>
    <x v="45"/>
    <n v="48480"/>
    <n v="48480"/>
    <s v="Pack 3"/>
    <x v="12"/>
    <d v="2018-05-01T00:00:00"/>
    <x v="0"/>
    <x v="1"/>
    <s v="MoH"/>
    <s v="No requisition"/>
    <s v="SRH - UNFPA - Maputo"/>
    <s v=" Destination: Maputo/Mozambique"/>
    <d v="2017-11-17T00:00:00"/>
    <s v="Active"/>
    <n v="0"/>
  </r>
  <r>
    <s v="Mozambique"/>
    <x v="22"/>
    <x v="0"/>
    <x v="4"/>
    <x v="17"/>
    <x v="45"/>
    <n v="45120"/>
    <n v="45120"/>
    <s v="Pack 3"/>
    <x v="12"/>
    <d v="2018-05-01T00:00:00"/>
    <x v="0"/>
    <x v="1"/>
    <s v="MoH"/>
    <s v="No requisition"/>
    <s v="SRH - UNFPA - Beira"/>
    <s v=" Destination: Beira/Mozambique"/>
    <d v="2017-11-17T00:00:00"/>
    <s v="Active"/>
    <n v="0"/>
  </r>
  <r>
    <s v="Mozambique"/>
    <x v="22"/>
    <x v="0"/>
    <x v="4"/>
    <x v="25"/>
    <x v="66"/>
    <n v="7923"/>
    <n v="7923"/>
    <s v="Piece"/>
    <x v="6"/>
    <d v="2018-03-01T00:00:00"/>
    <x v="0"/>
    <x v="1"/>
    <s v="MoH"/>
    <s v="No requisition"/>
    <s v="SRH - UNFPA - Nampula"/>
    <s v=" Destination: Nampula/Mozambique"/>
    <d v="2017-11-17T00:00:00"/>
    <s v="Active"/>
    <n v="0"/>
  </r>
  <r>
    <s v="Mozambique"/>
    <x v="22"/>
    <x v="0"/>
    <x v="4"/>
    <x v="25"/>
    <x v="66"/>
    <n v="8284"/>
    <n v="8284"/>
    <s v="Piece"/>
    <x v="6"/>
    <d v="2018-03-01T00:00:00"/>
    <x v="0"/>
    <x v="1"/>
    <s v="MoH"/>
    <s v="No requisition"/>
    <s v="SRH - UNFPA - Maputo"/>
    <s v=" Destination: Maputo/Mozambique"/>
    <d v="2017-11-17T00:00:00"/>
    <s v="Active"/>
    <n v="0"/>
  </r>
  <r>
    <s v="Mozambique"/>
    <x v="22"/>
    <x v="0"/>
    <x v="4"/>
    <x v="25"/>
    <x v="66"/>
    <n v="11193"/>
    <n v="11193"/>
    <s v="Piece"/>
    <x v="6"/>
    <d v="2018-03-01T00:00:00"/>
    <x v="0"/>
    <x v="1"/>
    <s v="MoH"/>
    <s v="No requisition"/>
    <s v="SRH - UNFPA - Beira"/>
    <s v=" Destination: Beira/Mozambique"/>
    <d v="2017-11-17T00:00:00"/>
    <s v="Active"/>
    <n v="0"/>
  </r>
  <r>
    <s v="Ghana"/>
    <x v="4"/>
    <x v="0"/>
    <x v="4"/>
    <x v="9"/>
    <x v="16"/>
    <n v="63307"/>
    <n v="31653.5"/>
    <s v="Set"/>
    <x v="6"/>
    <d v="2018-03-01T00:00:00"/>
    <x v="1"/>
    <x v="1"/>
    <s v="MoH"/>
    <s v="No requisition"/>
    <m/>
    <m/>
    <d v="2017-12-01T00:00:00"/>
    <s v="Active"/>
    <n v="0"/>
  </r>
  <r>
    <s v="Ghana"/>
    <x v="4"/>
    <x v="0"/>
    <x v="4"/>
    <x v="25"/>
    <x v="66"/>
    <n v="10000"/>
    <n v="5000"/>
    <s v="Piece"/>
    <x v="11"/>
    <d v="2018-04-01T00:00:00"/>
    <x v="1"/>
    <x v="1"/>
    <s v="MoH"/>
    <s v="No requisition"/>
    <m/>
    <m/>
    <d v="2017-11-17T00:00:00"/>
    <s v="Active"/>
    <n v="0"/>
  </r>
  <r>
    <s v="Mozambique"/>
    <x v="22"/>
    <x v="0"/>
    <x v="4"/>
    <x v="8"/>
    <x v="61"/>
    <n v="262400"/>
    <n v="262400"/>
    <s v="Each"/>
    <x v="3"/>
    <d v="2018-08-01T00:00:00"/>
    <x v="0"/>
    <x v="1"/>
    <m/>
    <s v="No requisition"/>
    <s v="SRH - UNFPA - Maputo"/>
    <s v=" Destination: Maputo/Mozambique"/>
    <d v="2017-11-21T00:00:00"/>
    <s v="Active"/>
    <n v="0"/>
  </r>
  <r>
    <s v="Mozambique"/>
    <x v="22"/>
    <x v="0"/>
    <x v="4"/>
    <x v="8"/>
    <x v="35"/>
    <n v="262400"/>
    <n v="262400"/>
    <s v="Vial"/>
    <x v="3"/>
    <d v="2018-08-01T00:00:00"/>
    <x v="0"/>
    <x v="1"/>
    <m/>
    <s v="No requisition"/>
    <s v="SRH - UNFPA - Maputo"/>
    <s v=" Destination: Maputo/Mozambique"/>
    <d v="2017-11-21T00:00:00"/>
    <s v="Active"/>
    <n v="0"/>
  </r>
  <r>
    <s v="Ghana"/>
    <x v="4"/>
    <x v="0"/>
    <x v="4"/>
    <x v="8"/>
    <x v="271"/>
    <n v="400000"/>
    <n v="200000"/>
    <s v="Ampoule"/>
    <x v="6"/>
    <d v="2018-03-01T00:00:00"/>
    <x v="1"/>
    <x v="1"/>
    <s v="MoH"/>
    <s v="No requisition"/>
    <m/>
    <m/>
    <d v="2017-12-01T00:00:00"/>
    <s v="Active"/>
    <n v="0"/>
  </r>
  <r>
    <s v="Mozambique"/>
    <x v="22"/>
    <x v="0"/>
    <x v="4"/>
    <x v="24"/>
    <x v="283"/>
    <n v="516850"/>
    <n v="516850"/>
    <s v="Piece"/>
    <x v="3"/>
    <d v="2018-08-01T00:00:00"/>
    <x v="0"/>
    <x v="0"/>
    <m/>
    <s v="No requisition"/>
    <s v="SRH - DFID - Beira"/>
    <s v=" Destination: Beira/Mozambique"/>
    <d v="2017-11-17T00:00:00"/>
    <s v="Active"/>
    <n v="0"/>
  </r>
  <r>
    <s v="Mozambique"/>
    <x v="22"/>
    <x v="0"/>
    <x v="4"/>
    <x v="24"/>
    <x v="283"/>
    <n v="123411"/>
    <n v="123411"/>
    <s v="Piece"/>
    <x v="12"/>
    <d v="2018-05-01T00:00:00"/>
    <x v="0"/>
    <x v="0"/>
    <m/>
    <s v="No requisition"/>
    <s v="SRH - DFID - Maputo"/>
    <s v=" Destination: Maputo/Mozambique"/>
    <d v="2017-11-17T00:00:00"/>
    <s v="Active"/>
    <n v="0"/>
  </r>
  <r>
    <s v="Mozambique"/>
    <x v="22"/>
    <x v="0"/>
    <x v="4"/>
    <x v="24"/>
    <x v="283"/>
    <n v="252600"/>
    <n v="252600"/>
    <s v="Piece"/>
    <x v="2"/>
    <d v="2018-02-01T00:00:00"/>
    <x v="0"/>
    <x v="0"/>
    <m/>
    <s v="No requisition"/>
    <s v="SRH - DFID - Nampula"/>
    <s v=" Destination: Nampula/Mozambique"/>
    <d v="2017-11-17T00:00:00"/>
    <s v="Active"/>
    <n v="0"/>
  </r>
  <r>
    <s v="Mozambique"/>
    <x v="22"/>
    <x v="0"/>
    <x v="4"/>
    <x v="23"/>
    <x v="195"/>
    <n v="43250"/>
    <n v="43250"/>
    <s v="Gross"/>
    <x v="3"/>
    <d v="2018-08-01T00:00:00"/>
    <x v="0"/>
    <x v="0"/>
    <m/>
    <s v="No requisition"/>
    <s v="SRH - DFID - Maputo"/>
    <s v=" Destination: Maputo/Mozambique"/>
    <d v="2017-11-17T00:00:00"/>
    <s v="Active"/>
    <n v="0"/>
  </r>
  <r>
    <s v="Mozambique"/>
    <x v="22"/>
    <x v="0"/>
    <x v="4"/>
    <x v="23"/>
    <x v="195"/>
    <n v="40150"/>
    <n v="40150"/>
    <s v="Gross"/>
    <x v="12"/>
    <d v="2018-05-01T00:00:00"/>
    <x v="0"/>
    <x v="0"/>
    <m/>
    <s v="No requisition"/>
    <s v="SRH - DFID - Maputo"/>
    <s v=" Destination: Maputo/Mozambique"/>
    <d v="2017-11-17T00:00:00"/>
    <s v="Active"/>
    <n v="0"/>
  </r>
  <r>
    <s v="Mozambique"/>
    <x v="22"/>
    <x v="0"/>
    <x v="4"/>
    <x v="23"/>
    <x v="195"/>
    <n v="70250"/>
    <n v="70250"/>
    <s v="Gross"/>
    <x v="6"/>
    <d v="2018-03-01T00:00:00"/>
    <x v="0"/>
    <x v="0"/>
    <m/>
    <s v="No requisition"/>
    <s v="SRH - DFID - Maputo"/>
    <s v=" Destination: Maputo/Mozambique"/>
    <d v="2017-11-17T00:00:00"/>
    <s v="Active"/>
    <n v="0"/>
  </r>
  <r>
    <s v="Mozambique"/>
    <x v="22"/>
    <x v="0"/>
    <x v="4"/>
    <x v="8"/>
    <x v="65"/>
    <n v="80200"/>
    <n v="80200"/>
    <s v="Vial"/>
    <x v="3"/>
    <d v="2018-08-01T00:00:00"/>
    <x v="0"/>
    <x v="0"/>
    <m/>
    <s v="No requisition"/>
    <s v="SRH - DFID - Nampula"/>
    <s v=" Destination: Nampula/Mozambique"/>
    <d v="2017-11-17T00:00:00"/>
    <s v="Active"/>
    <n v="0"/>
  </r>
  <r>
    <s v="Mozambique"/>
    <x v="22"/>
    <x v="0"/>
    <x v="4"/>
    <x v="8"/>
    <x v="65"/>
    <n v="41200"/>
    <n v="41200"/>
    <s v="Vial"/>
    <x v="3"/>
    <d v="2018-08-01T00:00:00"/>
    <x v="0"/>
    <x v="0"/>
    <m/>
    <s v="No requisition"/>
    <s v="SRH - DFID - Maputo"/>
    <s v=" Destination: Maputo"/>
    <d v="2017-11-17T00:00:00"/>
    <s v="Active"/>
    <n v="0"/>
  </r>
  <r>
    <s v="Mozambique"/>
    <x v="22"/>
    <x v="0"/>
    <x v="4"/>
    <x v="8"/>
    <x v="65"/>
    <n v="43600"/>
    <n v="43600"/>
    <s v="Vial"/>
    <x v="3"/>
    <d v="2018-08-01T00:00:00"/>
    <x v="0"/>
    <x v="0"/>
    <m/>
    <s v="No requisition"/>
    <s v="SRH - DFID - Beira"/>
    <s v=" Destination: Beira/Mozambique"/>
    <d v="2017-11-17T00:00:00"/>
    <s v="Active"/>
    <n v="0"/>
  </r>
  <r>
    <s v="Mozambique"/>
    <x v="22"/>
    <x v="0"/>
    <x v="4"/>
    <x v="9"/>
    <x v="17"/>
    <n v="6900"/>
    <n v="6900"/>
    <s v="Set"/>
    <x v="3"/>
    <d v="2018-08-01T00:00:00"/>
    <x v="0"/>
    <x v="0"/>
    <m/>
    <s v="No requisition"/>
    <s v="SRH - DFID - Nampula"/>
    <s v=" Destination: Nampula/Mozambique"/>
    <d v="2017-11-17T00:00:00"/>
    <s v="Active"/>
    <n v="0"/>
  </r>
  <r>
    <s v="Mozambique"/>
    <x v="22"/>
    <x v="0"/>
    <x v="4"/>
    <x v="9"/>
    <x v="17"/>
    <n v="14800"/>
    <n v="14800"/>
    <s v="Set"/>
    <x v="3"/>
    <d v="2018-08-01T00:00:00"/>
    <x v="0"/>
    <x v="0"/>
    <m/>
    <s v="No requisition"/>
    <s v="SRH - DFID - Maputo"/>
    <s v=" Destination Maputo/Mozambique"/>
    <d v="2017-11-17T00:00:00"/>
    <s v="Active"/>
    <n v="0"/>
  </r>
  <r>
    <s v="Mozambique"/>
    <x v="22"/>
    <x v="0"/>
    <x v="4"/>
    <x v="9"/>
    <x v="17"/>
    <n v="21400"/>
    <n v="21400"/>
    <s v="Set"/>
    <x v="3"/>
    <d v="2018-08-01T00:00:00"/>
    <x v="0"/>
    <x v="0"/>
    <m/>
    <s v="No requisition"/>
    <s v="SRH - DFID - Beira"/>
    <s v=" Destination: Beira/Mozambique"/>
    <d v="2017-11-17T00:00:00"/>
    <s v="Active"/>
    <n v="0"/>
  </r>
  <r>
    <s v="Mozambique"/>
    <x v="22"/>
    <x v="0"/>
    <x v="4"/>
    <x v="9"/>
    <x v="17"/>
    <n v="8500"/>
    <n v="8500"/>
    <s v="Set"/>
    <x v="12"/>
    <d v="2018-05-01T00:00:00"/>
    <x v="0"/>
    <x v="0"/>
    <m/>
    <s v="No requisition"/>
    <s v="SRH - DFID - Nampula"/>
    <s v=" Destination Nampula/Mozambique"/>
    <d v="2017-11-17T00:00:00"/>
    <s v="Active"/>
    <n v="0"/>
  </r>
  <r>
    <s v="Mozambique"/>
    <x v="22"/>
    <x v="0"/>
    <x v="4"/>
    <x v="9"/>
    <x v="17"/>
    <n v="18500"/>
    <n v="18500"/>
    <s v="Set"/>
    <x v="12"/>
    <d v="2018-05-01T00:00:00"/>
    <x v="0"/>
    <x v="0"/>
    <m/>
    <s v="No requisition"/>
    <s v="SRH - DFID - Maputo"/>
    <s v=" Destination: Maputo/Mozambique"/>
    <d v="2017-11-17T00:00:00"/>
    <s v="Active"/>
    <n v="0"/>
  </r>
  <r>
    <s v="Mozambique"/>
    <x v="22"/>
    <x v="0"/>
    <x v="4"/>
    <x v="9"/>
    <x v="17"/>
    <n v="26600"/>
    <n v="26600"/>
    <s v="Set"/>
    <x v="12"/>
    <d v="2018-05-01T00:00:00"/>
    <x v="0"/>
    <x v="0"/>
    <m/>
    <s v="No requisition"/>
    <s v="SRH - DFID"/>
    <s v=" Destination: Beira"/>
    <d v="2017-11-17T00:00:00"/>
    <s v="Active"/>
    <n v="0"/>
  </r>
  <r>
    <s v="Mozambique"/>
    <x v="22"/>
    <x v="0"/>
    <x v="4"/>
    <x v="8"/>
    <x v="61"/>
    <n v="511200"/>
    <n v="511200"/>
    <s v="Each"/>
    <x v="3"/>
    <d v="2018-08-01T00:00:00"/>
    <x v="0"/>
    <x v="0"/>
    <m/>
    <s v="No requisition"/>
    <s v="SRH - Dutch funded - Nampula"/>
    <s v=" Destination: Nampula/Mozambique"/>
    <d v="2017-11-17T00:00:00"/>
    <s v="Active"/>
    <n v="0"/>
  </r>
  <r>
    <s v="Mozambique"/>
    <x v="22"/>
    <x v="0"/>
    <x v="4"/>
    <x v="8"/>
    <x v="61"/>
    <n v="277400"/>
    <n v="277400"/>
    <s v="Each"/>
    <x v="3"/>
    <d v="2018-08-01T00:00:00"/>
    <x v="0"/>
    <x v="0"/>
    <m/>
    <s v="No requisition"/>
    <s v="SRH - Dutch funded - Beira"/>
    <s v=" Destination: Beira/Mozambique"/>
    <d v="2017-11-17T00:00:00"/>
    <s v="Active"/>
    <n v="0"/>
  </r>
  <r>
    <s v="Mozambique"/>
    <x v="22"/>
    <x v="0"/>
    <x v="4"/>
    <x v="8"/>
    <x v="35"/>
    <n v="511200"/>
    <n v="511200"/>
    <s v="Vial"/>
    <x v="3"/>
    <d v="2018-08-01T00:00:00"/>
    <x v="0"/>
    <x v="0"/>
    <m/>
    <s v="No requisition"/>
    <s v="SRH - Dutch funded - Nampula"/>
    <s v=" Destination: Nampula/Mozambique"/>
    <d v="2017-11-17T00:00:00"/>
    <s v="Active"/>
    <n v="0"/>
  </r>
  <r>
    <s v="Mozambique"/>
    <x v="22"/>
    <x v="0"/>
    <x v="4"/>
    <x v="8"/>
    <x v="35"/>
    <n v="277400"/>
    <n v="277400"/>
    <s v="Vial"/>
    <x v="3"/>
    <d v="2018-08-01T00:00:00"/>
    <x v="0"/>
    <x v="0"/>
    <m/>
    <s v="No requisition"/>
    <s v="SRH - Dutch funded - Beira"/>
    <s v=" Destination: Beira/Mozambique"/>
    <d v="2017-11-17T00:00:00"/>
    <s v="Active"/>
    <n v="0"/>
  </r>
  <r>
    <s v="Mozambique"/>
    <x v="22"/>
    <x v="0"/>
    <x v="4"/>
    <x v="24"/>
    <x v="283"/>
    <n v="377700"/>
    <n v="377700"/>
    <s v="Piece"/>
    <x v="3"/>
    <d v="2018-08-01T00:00:00"/>
    <x v="0"/>
    <x v="0"/>
    <m/>
    <s v="No requisition"/>
    <s v="SRH - Dutch funded - Nampula"/>
    <s v=" Destination: Nampula"/>
    <d v="2017-11-17T00:00:00"/>
    <s v="Active"/>
    <n v="0"/>
  </r>
  <r>
    <s v="Mozambique"/>
    <x v="22"/>
    <x v="0"/>
    <x v="4"/>
    <x v="24"/>
    <x v="283"/>
    <n v="668000"/>
    <n v="668000"/>
    <s v="Piece"/>
    <x v="12"/>
    <d v="2018-05-01T00:00:00"/>
    <x v="0"/>
    <x v="0"/>
    <m/>
    <s v="No requisition"/>
    <s v="SRH - Dutch funded - Nampula"/>
    <s v=" Destination: Nampula/Mozambique"/>
    <d v="2017-11-17T00:00:00"/>
    <s v="Active"/>
    <n v="0"/>
  </r>
  <r>
    <s v="Nepal"/>
    <x v="51"/>
    <x v="0"/>
    <x v="0"/>
    <x v="0"/>
    <x v="411"/>
    <n v="29"/>
    <n v="29"/>
    <s v="Each"/>
    <x v="0"/>
    <d v="2017-07-01T00:00:00"/>
    <x v="0"/>
    <x v="0"/>
    <m/>
    <s v="No requisition"/>
    <s v="As per prorated percentage"/>
    <m/>
    <d v="2017-11-17T00:00:00"/>
    <s v="Active"/>
    <n v="0"/>
  </r>
  <r>
    <s v="Mozambique"/>
    <x v="22"/>
    <x v="0"/>
    <x v="4"/>
    <x v="23"/>
    <x v="195"/>
    <n v="94250"/>
    <n v="94250"/>
    <s v="Gross"/>
    <x v="12"/>
    <d v="2018-05-01T00:00:00"/>
    <x v="0"/>
    <x v="0"/>
    <m/>
    <s v="No requisition"/>
    <s v="SRH - Dutch funded - Beira"/>
    <s v=" Destination: Beira/Mozambique"/>
    <d v="2017-11-17T00:00:00"/>
    <s v="Active"/>
    <n v="0"/>
  </r>
  <r>
    <s v="Nepal"/>
    <x v="51"/>
    <x v="0"/>
    <x v="0"/>
    <x v="0"/>
    <x v="412"/>
    <n v="29"/>
    <n v="29"/>
    <s v="Each"/>
    <x v="0"/>
    <d v="2017-07-01T00:00:00"/>
    <x v="0"/>
    <x v="0"/>
    <m/>
    <s v="No requisition"/>
    <s v="As per prorated percentage"/>
    <m/>
    <d v="2017-11-17T00:00:00"/>
    <s v="Active"/>
    <n v="0"/>
  </r>
  <r>
    <s v="Mozambique"/>
    <x v="22"/>
    <x v="0"/>
    <x v="4"/>
    <x v="23"/>
    <x v="195"/>
    <n v="33350"/>
    <n v="33350"/>
    <s v="Gross"/>
    <x v="3"/>
    <d v="2018-08-01T00:00:00"/>
    <x v="0"/>
    <x v="0"/>
    <m/>
    <s v="No requisition"/>
    <s v="SRH - Dutch funded - Nampula"/>
    <s v=" Destination: Nampula/Mozambique"/>
    <d v="2017-11-17T00:00:00"/>
    <s v="Active"/>
    <n v="0"/>
  </r>
  <r>
    <s v="Mozambique"/>
    <x v="22"/>
    <x v="0"/>
    <x v="4"/>
    <x v="23"/>
    <x v="195"/>
    <n v="109750"/>
    <n v="109750"/>
    <s v="Gross"/>
    <x v="3"/>
    <d v="2018-08-01T00:00:00"/>
    <x v="0"/>
    <x v="0"/>
    <m/>
    <s v="No requisition"/>
    <s v="SRH - Dutch funded - Beira"/>
    <s v=" Destination: Beira/Mozambique"/>
    <d v="2017-11-17T00:00:00"/>
    <s v="Active"/>
    <n v="0"/>
  </r>
  <r>
    <s v="Nepal"/>
    <x v="51"/>
    <x v="0"/>
    <x v="8"/>
    <x v="0"/>
    <x v="413"/>
    <n v="2"/>
    <n v="2"/>
    <s v="Each"/>
    <x v="0"/>
    <d v="2017-07-01T00:00:00"/>
    <x v="0"/>
    <x v="2"/>
    <m/>
    <s v="No requisition"/>
    <s v="As per prorated percentage"/>
    <m/>
    <d v="2017-11-17T00:00:00"/>
    <s v="Active"/>
    <n v="0"/>
  </r>
  <r>
    <s v="Mozambique"/>
    <x v="22"/>
    <x v="0"/>
    <x v="4"/>
    <x v="23"/>
    <x v="195"/>
    <n v="55800"/>
    <n v="55800"/>
    <s v="Gross"/>
    <x v="12"/>
    <d v="2018-05-01T00:00:00"/>
    <x v="0"/>
    <x v="0"/>
    <m/>
    <s v="No requisition"/>
    <s v="SRH - Dutch funded - Nampula"/>
    <s v=" Destination: Nampula/Mozambique"/>
    <d v="2017-11-17T00:00:00"/>
    <s v="Active"/>
    <n v="0"/>
  </r>
  <r>
    <s v="Nepal"/>
    <x v="51"/>
    <x v="0"/>
    <x v="9"/>
    <x v="0"/>
    <x v="414"/>
    <n v="3"/>
    <n v="3"/>
    <s v="Each"/>
    <x v="7"/>
    <d v="2017-05-01T00:00:00"/>
    <x v="0"/>
    <x v="2"/>
    <m/>
    <s v="No requisition"/>
    <s v="As per prorated percentage"/>
    <m/>
    <d v="2017-11-17T00:00:00"/>
    <s v="Active"/>
    <n v="0"/>
  </r>
  <r>
    <s v="Mozambique"/>
    <x v="22"/>
    <x v="0"/>
    <x v="4"/>
    <x v="8"/>
    <x v="61"/>
    <n v="614200"/>
    <n v="614200"/>
    <s v="Each"/>
    <x v="2"/>
    <d v="2018-02-01T00:00:00"/>
    <x v="0"/>
    <x v="0"/>
    <m/>
    <s v="No requisition"/>
    <s v="SRH - Dutch funded - Maputo"/>
    <s v=" Destination: Maputo/Mozambique"/>
    <d v="2017-11-17T00:00:00"/>
    <s v="Active"/>
    <n v="0"/>
  </r>
  <r>
    <s v="Nepal"/>
    <x v="51"/>
    <x v="0"/>
    <x v="8"/>
    <x v="0"/>
    <x v="415"/>
    <n v="9"/>
    <n v="9"/>
    <s v="Each"/>
    <x v="11"/>
    <d v="2017-12-01T00:00:00"/>
    <x v="0"/>
    <x v="2"/>
    <m/>
    <s v="No requisition"/>
    <s v="As per prorated percentage"/>
    <m/>
    <d v="2017-11-17T00:00:00"/>
    <s v="Active"/>
    <n v="0"/>
  </r>
  <r>
    <s v="Mozambique"/>
    <x v="22"/>
    <x v="0"/>
    <x v="4"/>
    <x v="8"/>
    <x v="61"/>
    <n v="686400"/>
    <n v="686400"/>
    <s v="Each"/>
    <x v="2"/>
    <d v="2018-02-01T00:00:00"/>
    <x v="0"/>
    <x v="0"/>
    <m/>
    <s v="No requisition"/>
    <s v="SRH - Dutch funded - Beira"/>
    <s v=" Destination: Beira/Mozambique"/>
    <d v="2017-11-17T00:00:00"/>
    <s v="Active"/>
    <n v="0"/>
  </r>
  <r>
    <s v="Nepal"/>
    <x v="51"/>
    <x v="0"/>
    <x v="8"/>
    <x v="0"/>
    <x v="416"/>
    <n v="8"/>
    <n v="8"/>
    <s v="Each"/>
    <x v="0"/>
    <d v="2017-07-01T00:00:00"/>
    <x v="0"/>
    <x v="2"/>
    <m/>
    <s v="No requisition"/>
    <s v="As per prorated percentage"/>
    <m/>
    <d v="2017-11-17T00:00:00"/>
    <s v="Active"/>
    <n v="0"/>
  </r>
  <r>
    <s v="Nepal"/>
    <x v="51"/>
    <x v="0"/>
    <x v="8"/>
    <x v="0"/>
    <x v="417"/>
    <n v="2"/>
    <n v="2"/>
    <s v="Each"/>
    <x v="0"/>
    <d v="2017-07-01T00:00:00"/>
    <x v="0"/>
    <x v="2"/>
    <m/>
    <s v="No requisition"/>
    <s v="NPL7U501, CHA25"/>
    <m/>
    <d v="2017-11-17T00:00:00"/>
    <s v="Active"/>
    <n v="0"/>
  </r>
  <r>
    <s v="Mozambique"/>
    <x v="22"/>
    <x v="0"/>
    <x v="4"/>
    <x v="8"/>
    <x v="35"/>
    <n v="614200"/>
    <n v="614200"/>
    <s v="Vial"/>
    <x v="2"/>
    <d v="2018-02-01T00:00:00"/>
    <x v="0"/>
    <x v="0"/>
    <m/>
    <s v="No requisition"/>
    <s v="SRH - Dutch funded - Maputo"/>
    <s v=" Destination: Maputo/Mozambique"/>
    <d v="2017-11-17T00:00:00"/>
    <s v="Active"/>
    <n v="0"/>
  </r>
  <r>
    <s v="Nepal"/>
    <x v="51"/>
    <x v="0"/>
    <x v="8"/>
    <x v="0"/>
    <x v="418"/>
    <n v="2"/>
    <n v="2"/>
    <s v="Each"/>
    <x v="0"/>
    <d v="2017-07-01T00:00:00"/>
    <x v="0"/>
    <x v="2"/>
    <m/>
    <s v="No requisition"/>
    <s v="As per prorated percentage"/>
    <m/>
    <d v="2017-11-17T00:00:00"/>
    <s v="Active"/>
    <n v="0"/>
  </r>
  <r>
    <s v="Nepal"/>
    <x v="51"/>
    <x v="0"/>
    <x v="8"/>
    <x v="0"/>
    <x v="419"/>
    <n v="6"/>
    <n v="6"/>
    <s v="Each"/>
    <x v="0"/>
    <d v="2017-07-01T00:00:00"/>
    <x v="0"/>
    <x v="2"/>
    <m/>
    <s v="No requisition"/>
    <s v="As per prorated percentage"/>
    <m/>
    <d v="2017-11-17T00:00:00"/>
    <s v="Active"/>
    <n v="0"/>
  </r>
  <r>
    <s v="Mozambique"/>
    <x v="22"/>
    <x v="0"/>
    <x v="4"/>
    <x v="8"/>
    <x v="35"/>
    <n v="686400"/>
    <n v="686400"/>
    <s v="Vial"/>
    <x v="2"/>
    <d v="2018-02-01T00:00:00"/>
    <x v="0"/>
    <x v="0"/>
    <m/>
    <s v="No requisition"/>
    <s v="SRH - Dutch funded - Beira"/>
    <s v=" Destination: Beira/Mozambique"/>
    <d v="2017-11-17T00:00:00"/>
    <s v="Active"/>
    <n v="0"/>
  </r>
  <r>
    <s v="Mozambique"/>
    <x v="22"/>
    <x v="0"/>
    <x v="4"/>
    <x v="9"/>
    <x v="16"/>
    <n v="11760"/>
    <n v="11760"/>
    <s v="Set"/>
    <x v="3"/>
    <d v="2018-08-01T00:00:00"/>
    <x v="0"/>
    <x v="0"/>
    <m/>
    <s v="No requisition"/>
    <s v="SRH - Dutch funded - Maputo"/>
    <s v=" Destination: Maputo/Mozambique"/>
    <d v="2017-11-17T00:00:00"/>
    <s v="Active"/>
    <n v="0"/>
  </r>
  <r>
    <s v="Nepal"/>
    <x v="51"/>
    <x v="0"/>
    <x v="8"/>
    <x v="0"/>
    <x v="420"/>
    <n v="2"/>
    <n v="2"/>
    <s v="Each"/>
    <x v="0"/>
    <d v="2017-07-01T00:00:00"/>
    <x v="0"/>
    <x v="2"/>
    <m/>
    <s v="No requisition"/>
    <s v="NPL7U501, CHA25"/>
    <m/>
    <d v="2017-11-17T00:00:00"/>
    <s v="Active"/>
    <n v="0"/>
  </r>
  <r>
    <s v="Nepal"/>
    <x v="51"/>
    <x v="0"/>
    <x v="8"/>
    <x v="0"/>
    <x v="421"/>
    <n v="1"/>
    <n v="1"/>
    <s v="Each"/>
    <x v="0"/>
    <d v="2017-07-01T00:00:00"/>
    <x v="0"/>
    <x v="2"/>
    <m/>
    <s v="No requisition"/>
    <s v="As per prorated percentage"/>
    <m/>
    <d v="2017-11-17T00:00:00"/>
    <s v="Active"/>
    <n v="0"/>
  </r>
  <r>
    <s v="Mozambique"/>
    <x v="22"/>
    <x v="0"/>
    <x v="4"/>
    <x v="9"/>
    <x v="16"/>
    <n v="11592"/>
    <n v="11592"/>
    <s v="Set"/>
    <x v="3"/>
    <d v="2018-08-01T00:00:00"/>
    <x v="0"/>
    <x v="0"/>
    <m/>
    <s v="No requisition"/>
    <s v="SRH - Dutch funded - Beira"/>
    <s v=" Destination: Beira/Mozambique"/>
    <d v="2017-11-17T00:00:00"/>
    <s v="Active"/>
    <n v="0"/>
  </r>
  <r>
    <s v="Mozambique"/>
    <x v="22"/>
    <x v="0"/>
    <x v="4"/>
    <x v="9"/>
    <x v="16"/>
    <n v="2800"/>
    <n v="2800"/>
    <s v="Set"/>
    <x v="12"/>
    <d v="2018-05-01T00:00:00"/>
    <x v="0"/>
    <x v="0"/>
    <m/>
    <s v="No requisition"/>
    <s v="SRH - Dutch funded - Nampula"/>
    <s v=" Destination: Nampula/Mozambique"/>
    <d v="2017-11-17T00:00:00"/>
    <s v="Active"/>
    <n v="0"/>
  </r>
  <r>
    <s v="Mozambique"/>
    <x v="22"/>
    <x v="0"/>
    <x v="4"/>
    <x v="9"/>
    <x v="16"/>
    <n v="6104"/>
    <n v="6104"/>
    <s v="Set"/>
    <x v="12"/>
    <d v="2018-05-01T00:00:00"/>
    <x v="0"/>
    <x v="0"/>
    <m/>
    <s v="No requisition"/>
    <s v="SRH Dutch funded - Maputo"/>
    <s v=" Destination: Maputo/Mozambique"/>
    <d v="2017-11-17T00:00:00"/>
    <s v="Active"/>
    <n v="0"/>
  </r>
  <r>
    <s v="Mozambique"/>
    <x v="22"/>
    <x v="0"/>
    <x v="4"/>
    <x v="9"/>
    <x v="16"/>
    <n v="8792"/>
    <n v="8792"/>
    <s v="Set"/>
    <x v="12"/>
    <d v="2018-05-01T00:00:00"/>
    <x v="0"/>
    <x v="0"/>
    <m/>
    <s v="No requisition"/>
    <s v="SRH - Dutch funded - Beira"/>
    <s v=" Destination: Beira/Mozambique"/>
    <d v="2017-11-17T00:00:00"/>
    <s v="Active"/>
    <n v="0"/>
  </r>
  <r>
    <s v="Ghana"/>
    <x v="4"/>
    <x v="0"/>
    <x v="4"/>
    <x v="8"/>
    <x v="35"/>
    <n v="1040380"/>
    <n v="520190"/>
    <s v="Vial"/>
    <x v="1"/>
    <d v="2017-12-01T00:00:00"/>
    <x v="1"/>
    <x v="1"/>
    <s v="MoH"/>
    <s v="No requisition"/>
    <m/>
    <m/>
    <d v="2017-12-01T00:00:00"/>
    <s v="Active"/>
    <n v="0"/>
  </r>
  <r>
    <s v="Mozambique"/>
    <x v="22"/>
    <x v="0"/>
    <x v="4"/>
    <x v="25"/>
    <x v="66"/>
    <n v="8949"/>
    <n v="8949"/>
    <s v="Piece"/>
    <x v="8"/>
    <d v="2018-06-01T00:00:00"/>
    <x v="0"/>
    <x v="0"/>
    <m/>
    <s v="No requisition"/>
    <s v="SRH - Dutch funded - Nampula"/>
    <s v=" Destination: Nampula/Mozambique"/>
    <d v="2017-11-17T00:00:00"/>
    <s v="Active"/>
    <n v="0"/>
  </r>
  <r>
    <s v="Mozambique"/>
    <x v="22"/>
    <x v="0"/>
    <x v="4"/>
    <x v="25"/>
    <x v="66"/>
    <n v="12110"/>
    <n v="12110"/>
    <s v="Piece"/>
    <x v="8"/>
    <d v="2018-06-01T00:00:00"/>
    <x v="0"/>
    <x v="0"/>
    <m/>
    <s v="No requisition"/>
    <s v="SRH - Dutch funded - Maputo"/>
    <s v=" Destination: Maputo/Mozambique"/>
    <d v="2017-11-17T00:00:00"/>
    <s v="Active"/>
    <n v="0"/>
  </r>
  <r>
    <s v="Nepal"/>
    <x v="51"/>
    <x v="0"/>
    <x v="8"/>
    <x v="0"/>
    <x v="422"/>
    <n v="8"/>
    <n v="8"/>
    <s v="Each"/>
    <x v="7"/>
    <d v="2017-05-01T00:00:00"/>
    <x v="0"/>
    <x v="2"/>
    <m/>
    <s v="No requisition"/>
    <s v="As per prorated percentage"/>
    <m/>
    <d v="2017-11-17T00:00:00"/>
    <s v="Active"/>
    <n v="0"/>
  </r>
  <r>
    <s v="Mozambique"/>
    <x v="22"/>
    <x v="0"/>
    <x v="4"/>
    <x v="25"/>
    <x v="66"/>
    <n v="12092"/>
    <n v="12092"/>
    <s v="Piece"/>
    <x v="8"/>
    <d v="2018-06-01T00:00:00"/>
    <x v="0"/>
    <x v="0"/>
    <s v="MoH"/>
    <s v="No requisition"/>
    <s v="SRH - Dutch funded"/>
    <s v=" Destination: BEIRA(Mozambique)"/>
    <d v="2017-11-17T00:00:00"/>
    <s v="Active"/>
    <n v="0"/>
  </r>
  <r>
    <s v="Ghana"/>
    <x v="4"/>
    <x v="0"/>
    <x v="4"/>
    <x v="9"/>
    <x v="17"/>
    <n v="5500"/>
    <n v="2750"/>
    <s v="Set"/>
    <x v="6"/>
    <d v="2018-03-01T00:00:00"/>
    <x v="1"/>
    <x v="1"/>
    <s v="MSI"/>
    <s v="No requisition"/>
    <m/>
    <m/>
    <d v="2017-11-17T00:00:00"/>
    <s v="Active"/>
    <n v="0"/>
  </r>
  <r>
    <s v="Ghana"/>
    <x v="4"/>
    <x v="0"/>
    <x v="4"/>
    <x v="9"/>
    <x v="16"/>
    <n v="24000"/>
    <n v="12000"/>
    <s v="Set"/>
    <x v="2"/>
    <d v="2018-02-01T00:00:00"/>
    <x v="1"/>
    <x v="1"/>
    <s v="MSI"/>
    <s v="No requisition"/>
    <m/>
    <m/>
    <d v="2017-11-17T00:00:00"/>
    <s v="Active"/>
    <n v="0"/>
  </r>
  <r>
    <s v="Nepal"/>
    <x v="51"/>
    <x v="0"/>
    <x v="8"/>
    <x v="0"/>
    <x v="423"/>
    <n v="2"/>
    <n v="2"/>
    <s v="Set"/>
    <x v="0"/>
    <d v="2017-07-01T00:00:00"/>
    <x v="0"/>
    <x v="2"/>
    <m/>
    <s v="No requisition"/>
    <s v="As per prorated percentage"/>
    <m/>
    <d v="2017-11-17T00:00:00"/>
    <s v="Active"/>
    <n v="0"/>
  </r>
  <r>
    <s v="Malawi"/>
    <x v="9"/>
    <x v="0"/>
    <x v="14"/>
    <x v="0"/>
    <x v="351"/>
    <n v="3"/>
    <n v="0"/>
    <s v="Each"/>
    <x v="6"/>
    <d v="2017-11-01T00:00:00"/>
    <x v="2"/>
    <x v="2"/>
    <m/>
    <s v="No requisition"/>
    <s v="MWI07SR1"/>
    <s v=" Procurement of consultants for SRHR Programs"/>
    <d v="2017-11-17T00:00:00"/>
    <s v="Active"/>
    <n v="0"/>
  </r>
  <r>
    <s v="Nepal"/>
    <x v="51"/>
    <x v="0"/>
    <x v="8"/>
    <x v="0"/>
    <x v="424"/>
    <n v="1"/>
    <n v="1"/>
    <s v="Set"/>
    <x v="0"/>
    <d v="2017-07-01T00:00:00"/>
    <x v="0"/>
    <x v="2"/>
    <m/>
    <s v="No requisition"/>
    <s v="As per prorated percentage"/>
    <m/>
    <d v="2017-11-17T00:00:00"/>
    <s v="Active"/>
    <n v="0"/>
  </r>
  <r>
    <s v="Nepal"/>
    <x v="51"/>
    <x v="0"/>
    <x v="8"/>
    <x v="0"/>
    <x v="425"/>
    <n v="1"/>
    <n v="1"/>
    <s v="Set"/>
    <x v="0"/>
    <d v="2017-07-01T00:00:00"/>
    <x v="0"/>
    <x v="2"/>
    <m/>
    <s v="No requisition"/>
    <s v="As per prorated percentage"/>
    <m/>
    <d v="2017-11-17T00:00:00"/>
    <s v="Active"/>
    <n v="0"/>
  </r>
  <r>
    <s v="Malawi"/>
    <x v="9"/>
    <x v="0"/>
    <x v="15"/>
    <x v="0"/>
    <x v="426"/>
    <n v="2"/>
    <n v="0"/>
    <s v="Each"/>
    <x v="1"/>
    <d v="2017-08-01T00:00:00"/>
    <x v="2"/>
    <x v="2"/>
    <m/>
    <s v="No requisition"/>
    <s v="MWI07SR1"/>
    <s v=" Laptop computers for Ministry of Health Officials"/>
    <d v="2017-11-17T00:00:00"/>
    <s v="Active"/>
    <n v="0"/>
  </r>
  <r>
    <s v="Nepal"/>
    <x v="51"/>
    <x v="0"/>
    <x v="9"/>
    <x v="0"/>
    <x v="427"/>
    <n v="1"/>
    <n v="0.5"/>
    <s v="Set"/>
    <x v="0"/>
    <d v="2017-07-01T00:00:00"/>
    <x v="1"/>
    <x v="2"/>
    <m/>
    <s v="No requisition"/>
    <s v="As per prorated percentage"/>
    <m/>
    <d v="2017-11-17T00:00:00"/>
    <s v="Active"/>
    <n v="0"/>
  </r>
  <r>
    <s v="Malawi"/>
    <x v="9"/>
    <x v="0"/>
    <x v="10"/>
    <x v="0"/>
    <x v="428"/>
    <n v="400"/>
    <n v="0"/>
    <s v="Each"/>
    <x v="2"/>
    <d v="2017-10-01T00:00:00"/>
    <x v="2"/>
    <x v="2"/>
    <m/>
    <s v="No requisition"/>
    <s v="MWI07AYP"/>
    <s v=" PriNting of Tune ME"/>
    <d v="2017-11-17T00:00:00"/>
    <s v="Active"/>
    <n v="0"/>
  </r>
  <r>
    <s v="Ghana"/>
    <x v="4"/>
    <x v="0"/>
    <x v="4"/>
    <x v="18"/>
    <x v="52"/>
    <n v="3000"/>
    <n v="1500"/>
    <s v="Pack 3"/>
    <x v="11"/>
    <d v="2018-04-01T00:00:00"/>
    <x v="1"/>
    <x v="1"/>
    <s v="MSI"/>
    <s v="No requisition"/>
    <m/>
    <m/>
    <d v="2017-11-17T00:00:00"/>
    <s v="Active"/>
    <n v="0"/>
  </r>
  <r>
    <s v="Malawi"/>
    <x v="9"/>
    <x v="0"/>
    <x v="10"/>
    <x v="0"/>
    <x v="429"/>
    <n v="1"/>
    <n v="0"/>
    <s v="Each"/>
    <x v="0"/>
    <d v="2017-07-01T00:00:00"/>
    <x v="2"/>
    <x v="2"/>
    <m/>
    <s v="No requisition"/>
    <s v="MWI07AYP"/>
    <s v=" Procure laptop for TuneMe program"/>
    <d v="2017-11-17T00:00:00"/>
    <s v="Active"/>
    <n v="0"/>
  </r>
  <r>
    <s v="Nepal"/>
    <x v="51"/>
    <x v="0"/>
    <x v="8"/>
    <x v="0"/>
    <x v="430"/>
    <n v="1"/>
    <n v="1"/>
    <s v="Each"/>
    <x v="0"/>
    <d v="2017-07-01T00:00:00"/>
    <x v="0"/>
    <x v="2"/>
    <m/>
    <s v="No requisition"/>
    <s v="As per prorated percentage"/>
    <m/>
    <d v="2017-11-17T00:00:00"/>
    <s v="Active"/>
    <n v="0"/>
  </r>
  <r>
    <s v="Malawi"/>
    <x v="9"/>
    <x v="0"/>
    <x v="10"/>
    <x v="0"/>
    <x v="431"/>
    <n v="1000"/>
    <n v="0"/>
    <s v="Each"/>
    <x v="0"/>
    <d v="2017-07-01T00:00:00"/>
    <x v="2"/>
    <x v="2"/>
    <m/>
    <s v="No requisition"/>
    <s v="MWI07AYP"/>
    <s v=" print CSE for out of school youth"/>
    <d v="2017-11-17T00:00:00"/>
    <s v="Active"/>
    <n v="0"/>
  </r>
  <r>
    <s v="Nepal"/>
    <x v="51"/>
    <x v="0"/>
    <x v="8"/>
    <x v="0"/>
    <x v="432"/>
    <n v="1"/>
    <n v="1"/>
    <s v="Each"/>
    <x v="4"/>
    <d v="2017-09-01T00:00:00"/>
    <x v="0"/>
    <x v="2"/>
    <m/>
    <s v="No requisition"/>
    <s v="As per prorated percentage"/>
    <m/>
    <d v="2017-11-17T00:00:00"/>
    <s v="Active"/>
    <n v="0"/>
  </r>
  <r>
    <s v="Ghana"/>
    <x v="4"/>
    <x v="0"/>
    <x v="4"/>
    <x v="25"/>
    <x v="66"/>
    <n v="5000"/>
    <n v="2500"/>
    <s v="Piece"/>
    <x v="6"/>
    <d v="2018-03-01T00:00:00"/>
    <x v="1"/>
    <x v="1"/>
    <s v="MSI"/>
    <s v="No requisition"/>
    <m/>
    <m/>
    <d v="2017-11-17T00:00:00"/>
    <s v="Active"/>
    <n v="0"/>
  </r>
  <r>
    <s v="Nepal"/>
    <x v="51"/>
    <x v="0"/>
    <x v="8"/>
    <x v="0"/>
    <x v="433"/>
    <n v="1"/>
    <n v="1"/>
    <s v="Each"/>
    <x v="0"/>
    <d v="2017-07-01T00:00:00"/>
    <x v="0"/>
    <x v="2"/>
    <m/>
    <s v="No requisition"/>
    <s v="As per prorated percentage"/>
    <m/>
    <d v="2017-11-17T00:00:00"/>
    <s v="Active"/>
    <n v="0"/>
  </r>
  <r>
    <s v="Nepal"/>
    <x v="51"/>
    <x v="0"/>
    <x v="16"/>
    <x v="41"/>
    <x v="434"/>
    <n v="1"/>
    <n v="1"/>
    <s v="Set"/>
    <x v="4"/>
    <d v="2017-09-01T00:00:00"/>
    <x v="0"/>
    <x v="2"/>
    <m/>
    <s v="No requisition"/>
    <s v="As per prorated percentage"/>
    <m/>
    <d v="2017-11-17T00:00:00"/>
    <s v="Active"/>
    <n v="0"/>
  </r>
  <r>
    <s v="Ghana"/>
    <x v="4"/>
    <x v="0"/>
    <x v="4"/>
    <x v="9"/>
    <x v="17"/>
    <n v="5000"/>
    <n v="2500"/>
    <s v="Set"/>
    <x v="6"/>
    <d v="2018-03-01T00:00:00"/>
    <x v="1"/>
    <x v="1"/>
    <s v="IPPF"/>
    <s v="No requisition"/>
    <m/>
    <m/>
    <d v="2017-11-17T00:00:00"/>
    <s v="Active"/>
    <n v="0"/>
  </r>
  <r>
    <s v="Ghana"/>
    <x v="4"/>
    <x v="0"/>
    <x v="4"/>
    <x v="9"/>
    <x v="16"/>
    <n v="2000"/>
    <n v="1000"/>
    <s v="Set"/>
    <x v="4"/>
    <d v="2018-01-01T00:00:00"/>
    <x v="1"/>
    <x v="1"/>
    <s v="IPPF"/>
    <s v="No requisition"/>
    <m/>
    <m/>
    <d v="2017-11-17T00:00:00"/>
    <s v="Active"/>
    <n v="0"/>
  </r>
  <r>
    <s v="Nepal"/>
    <x v="51"/>
    <x v="0"/>
    <x v="16"/>
    <x v="41"/>
    <x v="435"/>
    <n v="1"/>
    <n v="1"/>
    <s v="Set"/>
    <x v="4"/>
    <d v="2017-09-01T00:00:00"/>
    <x v="0"/>
    <x v="2"/>
    <m/>
    <s v="No requisition"/>
    <s v="As per prorated percentage"/>
    <m/>
    <d v="2017-11-17T00:00:00"/>
    <s v="Active"/>
    <n v="0"/>
  </r>
  <r>
    <s v="Malawi"/>
    <x v="9"/>
    <x v="0"/>
    <x v="0"/>
    <x v="0"/>
    <x v="436"/>
    <n v="5000"/>
    <n v="0"/>
    <s v="Each"/>
    <x v="6"/>
    <d v="2017-11-01T00:00:00"/>
    <x v="2"/>
    <x v="0"/>
    <m/>
    <s v="No requisition"/>
    <s v="MWI07HIV"/>
    <s v=" Menstrual cups for the Youth programs under HIV funds"/>
    <d v="2017-11-17T00:00:00"/>
    <s v="Active"/>
    <n v="0"/>
  </r>
  <r>
    <s v="Rwanda"/>
    <x v="8"/>
    <x v="0"/>
    <x v="1"/>
    <x v="10"/>
    <x v="217"/>
    <n v="50"/>
    <n v="0"/>
    <s v="Each"/>
    <x v="2"/>
    <d v="2018-02-01T00:00:00"/>
    <x v="2"/>
    <x v="0"/>
    <m/>
    <s v="No requisition"/>
    <s v="RWA7U322"/>
    <m/>
    <d v="2017-11-17T00:00:00"/>
    <s v="Active"/>
    <n v="0"/>
  </r>
  <r>
    <s v="Rwanda"/>
    <x v="8"/>
    <x v="0"/>
    <x v="1"/>
    <x v="10"/>
    <x v="437"/>
    <n v="50"/>
    <n v="0"/>
    <s v="Each"/>
    <x v="2"/>
    <d v="2018-02-01T00:00:00"/>
    <x v="2"/>
    <x v="0"/>
    <m/>
    <s v="No requisition"/>
    <s v="RWA7U322"/>
    <m/>
    <d v="2017-11-17T00:00:00"/>
    <s v="Active"/>
    <n v="0"/>
  </r>
  <r>
    <s v="Rwanda"/>
    <x v="8"/>
    <x v="0"/>
    <x v="1"/>
    <x v="10"/>
    <x v="259"/>
    <n v="50"/>
    <n v="0"/>
    <s v="Each"/>
    <x v="2"/>
    <d v="2018-02-01T00:00:00"/>
    <x v="2"/>
    <x v="0"/>
    <m/>
    <s v="No requisition"/>
    <s v="RWA7U322"/>
    <m/>
    <d v="2017-11-17T00:00:00"/>
    <s v="Active"/>
    <n v="0"/>
  </r>
  <r>
    <s v="Malawi"/>
    <x v="9"/>
    <x v="0"/>
    <x v="4"/>
    <x v="23"/>
    <x v="195"/>
    <n v="225000"/>
    <n v="0"/>
    <s v="Gross"/>
    <x v="0"/>
    <d v="2017-11-01T00:00:00"/>
    <x v="2"/>
    <x v="1"/>
    <m/>
    <s v="No requisition"/>
    <s v="MWI07FPL"/>
    <s v=" Condoms procured for the support of Family planning programs in MOH"/>
    <d v="2017-11-27T00:00:00"/>
    <s v="Active"/>
    <n v="0"/>
  </r>
  <r>
    <s v="Rwanda"/>
    <x v="8"/>
    <x v="0"/>
    <x v="1"/>
    <x v="10"/>
    <x v="438"/>
    <n v="50"/>
    <n v="0"/>
    <s v="Each"/>
    <x v="2"/>
    <d v="2018-02-01T00:00:00"/>
    <x v="2"/>
    <x v="0"/>
    <m/>
    <s v="No requisition"/>
    <s v="RWA7U322"/>
    <m/>
    <d v="2017-11-17T00:00:00"/>
    <s v="Active"/>
    <n v="0"/>
  </r>
  <r>
    <s v="Malawi"/>
    <x v="9"/>
    <x v="0"/>
    <x v="4"/>
    <x v="23"/>
    <x v="439"/>
    <n v="100000"/>
    <n v="0"/>
    <s v="Gross"/>
    <x v="1"/>
    <d v="2017-12-01T00:00:00"/>
    <x v="2"/>
    <x v="0"/>
    <m/>
    <s v="No requisition"/>
    <s v="MWI07FPL"/>
    <s v=" Condom procured to support MOH family planning programs"/>
    <d v="2017-11-17T00:00:00"/>
    <s v="VOID"/>
    <n v="0"/>
  </r>
  <r>
    <s v="Malawi"/>
    <x v="9"/>
    <x v="0"/>
    <x v="4"/>
    <x v="8"/>
    <x v="61"/>
    <n v="1000000"/>
    <n v="0"/>
    <s v="Each"/>
    <x v="0"/>
    <d v="2017-11-01T00:00:00"/>
    <x v="2"/>
    <x v="1"/>
    <m/>
    <s v="No requisition"/>
    <s v="MWI07FPL"/>
    <s v=" Solo syringes for the Depo provera for MOH Program support"/>
    <d v="2017-11-27T00:00:00"/>
    <s v="Active"/>
    <n v="0"/>
  </r>
  <r>
    <s v="Malawi"/>
    <x v="9"/>
    <x v="0"/>
    <x v="4"/>
    <x v="8"/>
    <x v="35"/>
    <n v="1000000"/>
    <n v="0"/>
    <s v="Vial"/>
    <x v="0"/>
    <d v="2017-11-01T00:00:00"/>
    <x v="2"/>
    <x v="1"/>
    <m/>
    <s v="No requisition"/>
    <s v="MWI07FPL"/>
    <s v=" Depo provera for the MOH country program support"/>
    <d v="2017-11-27T00:00:00"/>
    <s v="Active"/>
    <n v="0"/>
  </r>
  <r>
    <s v="Rwanda"/>
    <x v="8"/>
    <x v="0"/>
    <x v="3"/>
    <x v="0"/>
    <x v="440"/>
    <n v="14"/>
    <n v="0"/>
    <s v="Kit"/>
    <x v="1"/>
    <d v="2017-08-01T00:00:00"/>
    <x v="2"/>
    <x v="0"/>
    <s v="MoH"/>
    <s v="No requisition"/>
    <s v="RWA7U322"/>
    <m/>
    <d v="2017-12-03T00:00:00"/>
    <s v="Active"/>
    <n v="0"/>
  </r>
  <r>
    <s v="Malawi"/>
    <x v="9"/>
    <x v="0"/>
    <x v="0"/>
    <x v="0"/>
    <x v="441"/>
    <n v="22321"/>
    <n v="0"/>
    <s v="Each"/>
    <x v="2"/>
    <d v="2017-10-01T00:00:00"/>
    <x v="2"/>
    <x v="0"/>
    <m/>
    <s v="No requisition"/>
    <s v="MWI07DAT"/>
    <s v=" Procurement of tablets for census through DFID fund."/>
    <d v="2017-11-17T00:00:00"/>
    <s v="Active"/>
    <n v="0"/>
  </r>
  <r>
    <s v="Rwanda"/>
    <x v="8"/>
    <x v="0"/>
    <x v="3"/>
    <x v="0"/>
    <x v="442"/>
    <n v="14"/>
    <n v="0"/>
    <m/>
    <x v="1"/>
    <d v="2017-08-01T00:00:00"/>
    <x v="2"/>
    <x v="0"/>
    <s v="MoH"/>
    <s v="No requisition"/>
    <s v="RWA7U322"/>
    <m/>
    <d v="2017-12-03T00:00:00"/>
    <s v="Active"/>
    <n v="0"/>
  </r>
  <r>
    <s v="Malawi"/>
    <x v="9"/>
    <x v="0"/>
    <x v="10"/>
    <x v="0"/>
    <x v="443"/>
    <n v="4500"/>
    <n v="0"/>
    <s v="Each"/>
    <x v="1"/>
    <d v="2017-08-01T00:00:00"/>
    <x v="2"/>
    <x v="2"/>
    <m/>
    <s v="No requisition"/>
    <s v="MWI07AYP"/>
    <m/>
    <d v="2017-11-17T00:00:00"/>
    <s v="Active"/>
    <n v="0"/>
  </r>
  <r>
    <s v="Malawi"/>
    <x v="9"/>
    <x v="0"/>
    <x v="10"/>
    <x v="0"/>
    <x v="444"/>
    <n v="500"/>
    <n v="0"/>
    <s v="Each"/>
    <x v="6"/>
    <d v="2017-11-01T00:00:00"/>
    <x v="2"/>
    <x v="2"/>
    <m/>
    <s v="No requisition"/>
    <s v="MWI07AYP"/>
    <m/>
    <d v="2017-11-17T00:00:00"/>
    <s v="Active"/>
    <n v="0"/>
  </r>
  <r>
    <s v="Malawi"/>
    <x v="9"/>
    <x v="0"/>
    <x v="10"/>
    <x v="0"/>
    <x v="445"/>
    <n v="1"/>
    <n v="0"/>
    <s v="Each"/>
    <x v="4"/>
    <d v="2017-09-01T00:00:00"/>
    <x v="2"/>
    <x v="2"/>
    <m/>
    <s v="No requisition"/>
    <s v="MWI07AYP"/>
    <s v=" Engage Consultant to adapt and localize the PCC training manual to suit the Malawi Context."/>
    <d v="2017-11-17T00:00:00"/>
    <s v="Active"/>
    <n v="0"/>
  </r>
  <r>
    <s v="Malawi"/>
    <x v="9"/>
    <x v="0"/>
    <x v="10"/>
    <x v="0"/>
    <x v="446"/>
    <n v="5000"/>
    <n v="0"/>
    <s v="Each"/>
    <x v="4"/>
    <d v="2017-09-01T00:00:00"/>
    <x v="2"/>
    <x v="2"/>
    <m/>
    <s v="No requisition"/>
    <s v="MWI07AYP"/>
    <m/>
    <d v="2017-11-17T00:00:00"/>
    <s v="Active"/>
    <n v="0"/>
  </r>
  <r>
    <s v="Rwanda"/>
    <x v="8"/>
    <x v="0"/>
    <x v="3"/>
    <x v="0"/>
    <x v="447"/>
    <n v="212"/>
    <n v="0"/>
    <s v="Kit"/>
    <x v="1"/>
    <d v="2017-08-01T00:00:00"/>
    <x v="2"/>
    <x v="0"/>
    <s v="MoH"/>
    <s v="No requisition"/>
    <s v="RWA7U322"/>
    <m/>
    <d v="2017-12-03T00:00:00"/>
    <s v="Active"/>
    <n v="0"/>
  </r>
  <r>
    <s v="Malawi"/>
    <x v="9"/>
    <x v="0"/>
    <x v="10"/>
    <x v="0"/>
    <x v="448"/>
    <n v="5000"/>
    <n v="0"/>
    <s v="Each"/>
    <x v="2"/>
    <d v="2017-10-01T00:00:00"/>
    <x v="2"/>
    <x v="2"/>
    <m/>
    <s v="No requisition"/>
    <s v="MWI07AYP"/>
    <m/>
    <d v="2017-11-17T00:00:00"/>
    <s v="Active"/>
    <n v="0"/>
  </r>
  <r>
    <s v="Malawi"/>
    <x v="9"/>
    <x v="0"/>
    <x v="14"/>
    <x v="0"/>
    <x v="449"/>
    <n v="100"/>
    <n v="0"/>
    <s v="Each"/>
    <x v="2"/>
    <d v="2017-10-01T00:00:00"/>
    <x v="2"/>
    <x v="2"/>
    <m/>
    <s v="No requisition"/>
    <s v="MWI07AYP"/>
    <s v=" Procurement of recreational and vocational skills equipment for YFHC based on identified needs."/>
    <d v="2017-11-17T00:00:00"/>
    <s v="Active"/>
    <n v="0"/>
  </r>
  <r>
    <s v="Malawi"/>
    <x v="9"/>
    <x v="0"/>
    <x v="4"/>
    <x v="23"/>
    <x v="450"/>
    <n v="47440"/>
    <n v="0"/>
    <s v="Gross"/>
    <x v="6"/>
    <d v="2018-03-01T00:00:00"/>
    <x v="2"/>
    <x v="0"/>
    <m/>
    <s v="No requisition"/>
    <s v="MWI07AYP"/>
    <s v=" Procure branded and scented condoms for Youth programs"/>
    <d v="2017-11-17T00:00:00"/>
    <s v="Active"/>
    <n v="0"/>
  </r>
  <r>
    <s v="Malawi"/>
    <x v="9"/>
    <x v="0"/>
    <x v="0"/>
    <x v="0"/>
    <x v="451"/>
    <n v="3"/>
    <n v="0"/>
    <s v="Each"/>
    <x v="6"/>
    <d v="2017-11-01T00:00:00"/>
    <x v="2"/>
    <x v="0"/>
    <m/>
    <s v="No requisition"/>
    <m/>
    <s v=" Procurement of Mobile Vans for awareness and provision of YFHS in hard to reach areas."/>
    <d v="2017-11-17T00:00:00"/>
    <s v="Active"/>
    <n v="0"/>
  </r>
  <r>
    <s v="Rwanda"/>
    <x v="8"/>
    <x v="0"/>
    <x v="3"/>
    <x v="0"/>
    <x v="452"/>
    <n v="212"/>
    <n v="0"/>
    <s v="Kit"/>
    <x v="1"/>
    <d v="2017-08-01T00:00:00"/>
    <x v="2"/>
    <x v="0"/>
    <s v="MoH"/>
    <s v="No requisition"/>
    <s v="RWA7U322"/>
    <m/>
    <d v="2017-12-03T00:00:00"/>
    <s v="Active"/>
    <n v="0"/>
  </r>
  <r>
    <s v="Malawi"/>
    <x v="9"/>
    <x v="0"/>
    <x v="14"/>
    <x v="0"/>
    <x v="453"/>
    <n v="15"/>
    <n v="0"/>
    <s v="Each"/>
    <x v="4"/>
    <d v="2017-09-01T00:00:00"/>
    <x v="2"/>
    <x v="2"/>
    <m/>
    <s v="No requisition"/>
    <s v="MWI07AYP"/>
    <m/>
    <d v="2017-11-17T00:00:00"/>
    <s v="Active"/>
    <n v="0"/>
  </r>
  <r>
    <s v="Malawi"/>
    <x v="9"/>
    <x v="0"/>
    <x v="10"/>
    <x v="0"/>
    <x v="454"/>
    <n v="5000"/>
    <n v="0"/>
    <s v="Each"/>
    <x v="4"/>
    <d v="2017-09-01T00:00:00"/>
    <x v="2"/>
    <x v="2"/>
    <m/>
    <s v="No requisition"/>
    <s v="MWI07AYP"/>
    <m/>
    <d v="2017-11-17T00:00:00"/>
    <s v="Active"/>
    <n v="0"/>
  </r>
  <r>
    <s v="Malawi"/>
    <x v="9"/>
    <x v="0"/>
    <x v="10"/>
    <x v="0"/>
    <x v="455"/>
    <n v="5000"/>
    <n v="0"/>
    <s v="Each"/>
    <x v="1"/>
    <d v="2017-08-01T00:00:00"/>
    <x v="2"/>
    <x v="2"/>
    <m/>
    <s v="No requisition"/>
    <s v="MWI07AYP"/>
    <s v=" Plans to print 9 Sets of CSE lesson plans"/>
    <d v="2017-11-17T00:00:00"/>
    <s v="Active"/>
    <n v="0"/>
  </r>
  <r>
    <s v="Rwanda"/>
    <x v="8"/>
    <x v="0"/>
    <x v="3"/>
    <x v="7"/>
    <x v="68"/>
    <n v="10"/>
    <n v="0"/>
    <s v="Kit"/>
    <x v="6"/>
    <d v="2018-02-01T00:00:00"/>
    <x v="2"/>
    <x v="0"/>
    <m/>
    <s v="No requisition"/>
    <s v="RWA7U322"/>
    <m/>
    <d v="2017-11-17T00:00:00"/>
    <s v="Active"/>
    <n v="0"/>
  </r>
  <r>
    <s v="Rwanda"/>
    <x v="8"/>
    <x v="0"/>
    <x v="3"/>
    <x v="7"/>
    <x v="49"/>
    <n v="6"/>
    <n v="0"/>
    <s v="Kit"/>
    <x v="6"/>
    <d v="2018-02-01T00:00:00"/>
    <x v="2"/>
    <x v="0"/>
    <m/>
    <s v="No requisition"/>
    <s v="RWA7U322"/>
    <m/>
    <d v="2017-11-17T00:00:00"/>
    <s v="Active"/>
    <n v="0"/>
  </r>
  <r>
    <s v="Rwanda"/>
    <x v="8"/>
    <x v="0"/>
    <x v="3"/>
    <x v="7"/>
    <x v="14"/>
    <n v="6"/>
    <n v="0"/>
    <s v="Kit"/>
    <x v="6"/>
    <d v="2018-02-01T00:00:00"/>
    <x v="2"/>
    <x v="0"/>
    <m/>
    <s v="No requisition"/>
    <s v="RWA7U322"/>
    <m/>
    <d v="2017-11-17T00:00:00"/>
    <s v="Active"/>
    <n v="0"/>
  </r>
  <r>
    <s v="Myanmar"/>
    <x v="43"/>
    <x v="0"/>
    <x v="4"/>
    <x v="18"/>
    <x v="52"/>
    <n v="809033"/>
    <n v="404516.5"/>
    <s v="Pack 3"/>
    <x v="2"/>
    <d v="2018-02-01T00:00:00"/>
    <x v="1"/>
    <x v="0"/>
    <m/>
    <s v="No requisition"/>
    <s v="GPRHCS"/>
    <m/>
    <d v="2017-11-20T00:00:00"/>
    <s v="Active"/>
    <n v="0"/>
  </r>
  <r>
    <s v="Rwanda"/>
    <x v="8"/>
    <x v="0"/>
    <x v="3"/>
    <x v="7"/>
    <x v="47"/>
    <n v="2"/>
    <n v="0"/>
    <s v="Kit"/>
    <x v="6"/>
    <d v="2018-02-01T00:00:00"/>
    <x v="2"/>
    <x v="0"/>
    <m/>
    <s v="No requisition"/>
    <s v="RWA7U322"/>
    <m/>
    <d v="2017-11-17T00:00:00"/>
    <s v="Active"/>
    <n v="0"/>
  </r>
  <r>
    <s v="Rwanda"/>
    <x v="8"/>
    <x v="0"/>
    <x v="3"/>
    <x v="7"/>
    <x v="46"/>
    <n v="2"/>
    <n v="0"/>
    <s v="Kit"/>
    <x v="6"/>
    <d v="2018-02-01T00:00:00"/>
    <x v="2"/>
    <x v="0"/>
    <m/>
    <s v="No requisition"/>
    <s v="RWA7U322"/>
    <m/>
    <d v="2017-11-17T00:00:00"/>
    <s v="Active"/>
    <n v="0"/>
  </r>
  <r>
    <s v="Rwanda"/>
    <x v="8"/>
    <x v="0"/>
    <x v="3"/>
    <x v="7"/>
    <x v="44"/>
    <n v="2"/>
    <n v="0"/>
    <s v="Kit"/>
    <x v="6"/>
    <d v="2018-02-01T00:00:00"/>
    <x v="2"/>
    <x v="0"/>
    <m/>
    <s v="No requisition"/>
    <s v="RWA7U322"/>
    <m/>
    <d v="2017-11-17T00:00:00"/>
    <s v="Active"/>
    <n v="0"/>
  </r>
  <r>
    <s v="Rwanda"/>
    <x v="8"/>
    <x v="0"/>
    <x v="3"/>
    <x v="7"/>
    <x v="43"/>
    <n v="2"/>
    <n v="0"/>
    <s v="Kit"/>
    <x v="6"/>
    <d v="2018-02-01T00:00:00"/>
    <x v="2"/>
    <x v="0"/>
    <m/>
    <s v="No requisition"/>
    <s v="RWA7U322"/>
    <m/>
    <d v="2017-11-17T00:00:00"/>
    <s v="Active"/>
    <n v="0"/>
  </r>
  <r>
    <s v="Rwanda"/>
    <x v="8"/>
    <x v="0"/>
    <x v="3"/>
    <x v="7"/>
    <x v="70"/>
    <n v="5"/>
    <n v="0"/>
    <s v="Kit"/>
    <x v="6"/>
    <d v="2018-02-01T00:00:00"/>
    <x v="2"/>
    <x v="0"/>
    <m/>
    <s v="No requisition"/>
    <s v="RWA7U322"/>
    <m/>
    <d v="2017-11-17T00:00:00"/>
    <s v="Active"/>
    <n v="0"/>
  </r>
  <r>
    <s v="South Sudan"/>
    <x v="52"/>
    <x v="0"/>
    <x v="0"/>
    <x v="0"/>
    <x v="456"/>
    <n v="450"/>
    <n v="0"/>
    <s v="Ampoule"/>
    <x v="4"/>
    <d v="2017-09-01T00:00:00"/>
    <x v="2"/>
    <x v="1"/>
    <s v="MoH"/>
    <s v="No requisition"/>
    <m/>
    <m/>
    <d v="2017-11-17T00:00:00"/>
    <s v="Active"/>
    <n v="0"/>
  </r>
  <r>
    <s v="South Sudan"/>
    <x v="52"/>
    <x v="0"/>
    <x v="0"/>
    <x v="0"/>
    <x v="457"/>
    <n v="100"/>
    <n v="0"/>
    <s v="Pack 20"/>
    <x v="4"/>
    <d v="2017-09-01T00:00:00"/>
    <x v="2"/>
    <x v="1"/>
    <s v="MoH"/>
    <s v="No requisition"/>
    <m/>
    <m/>
    <d v="2017-11-17T00:00:00"/>
    <s v="Active"/>
    <n v="0"/>
  </r>
  <r>
    <s v="Rwanda"/>
    <x v="8"/>
    <x v="0"/>
    <x v="3"/>
    <x v="7"/>
    <x v="40"/>
    <n v="2"/>
    <n v="0"/>
    <s v="Kit"/>
    <x v="6"/>
    <d v="2018-02-01T00:00:00"/>
    <x v="2"/>
    <x v="0"/>
    <m/>
    <s v="No requisition"/>
    <s v="RWA7U322"/>
    <m/>
    <d v="2017-11-17T00:00:00"/>
    <s v="Active"/>
    <n v="0"/>
  </r>
  <r>
    <s v="Rwanda"/>
    <x v="8"/>
    <x v="0"/>
    <x v="3"/>
    <x v="7"/>
    <x v="39"/>
    <n v="2"/>
    <n v="0"/>
    <s v="Kit"/>
    <x v="6"/>
    <d v="2018-02-01T00:00:00"/>
    <x v="2"/>
    <x v="0"/>
    <m/>
    <s v="No requisition"/>
    <s v="RWA7U322"/>
    <m/>
    <d v="2017-11-17T00:00:00"/>
    <s v="Active"/>
    <n v="0"/>
  </r>
  <r>
    <s v="South Sudan"/>
    <x v="52"/>
    <x v="0"/>
    <x v="2"/>
    <x v="26"/>
    <x v="99"/>
    <n v="600"/>
    <n v="0"/>
    <s v="Pack 100"/>
    <x v="4"/>
    <d v="2017-12-01T00:00:00"/>
    <x v="2"/>
    <x v="1"/>
    <s v="MoH"/>
    <s v="No requisition"/>
    <m/>
    <m/>
    <d v="2017-11-17T00:00:00"/>
    <s v="Active"/>
    <n v="0"/>
  </r>
  <r>
    <s v="South Sudan"/>
    <x v="52"/>
    <x v="0"/>
    <x v="2"/>
    <x v="0"/>
    <x v="362"/>
    <n v="15000"/>
    <n v="0"/>
    <s v="Each"/>
    <x v="4"/>
    <d v="2017-09-01T00:00:00"/>
    <x v="2"/>
    <x v="1"/>
    <s v="MoH"/>
    <s v="No requisition"/>
    <m/>
    <m/>
    <d v="2017-11-17T00:00:00"/>
    <s v="Active"/>
    <n v="0"/>
  </r>
  <r>
    <s v="South Sudan"/>
    <x v="52"/>
    <x v="0"/>
    <x v="2"/>
    <x v="36"/>
    <x v="458"/>
    <n v="6000"/>
    <n v="0"/>
    <s v="Bottle"/>
    <x v="4"/>
    <d v="2018-02-01T00:00:00"/>
    <x v="2"/>
    <x v="1"/>
    <s v="MoH"/>
    <s v="No requisition"/>
    <m/>
    <m/>
    <d v="2017-11-17T00:00:00"/>
    <s v="Active"/>
    <n v="0"/>
  </r>
  <r>
    <s v="South Sudan"/>
    <x v="52"/>
    <x v="0"/>
    <x v="2"/>
    <x v="3"/>
    <x v="459"/>
    <n v="1100"/>
    <n v="0"/>
    <s v="Pack 50"/>
    <x v="4"/>
    <d v="2018-02-01T00:00:00"/>
    <x v="2"/>
    <x v="1"/>
    <s v="MoH"/>
    <s v="No requisition"/>
    <m/>
    <m/>
    <d v="2017-11-17T00:00:00"/>
    <s v="Active"/>
    <n v="0"/>
  </r>
  <r>
    <s v="South Sudan"/>
    <x v="52"/>
    <x v="0"/>
    <x v="2"/>
    <x v="3"/>
    <x v="460"/>
    <n v="500"/>
    <n v="0"/>
    <s v="Pack 90"/>
    <x v="4"/>
    <d v="2018-02-01T00:00:00"/>
    <x v="2"/>
    <x v="1"/>
    <s v="MoH"/>
    <s v="No requisition"/>
    <m/>
    <m/>
    <d v="2017-11-17T00:00:00"/>
    <s v="Active"/>
    <n v="0"/>
  </r>
  <r>
    <s v="South Sudan"/>
    <x v="52"/>
    <x v="0"/>
    <x v="2"/>
    <x v="4"/>
    <x v="302"/>
    <n v="1000"/>
    <n v="0"/>
    <s v="Pack 100"/>
    <x v="4"/>
    <d v="2017-12-01T00:00:00"/>
    <x v="2"/>
    <x v="1"/>
    <s v="MoH"/>
    <s v="No requisition"/>
    <m/>
    <m/>
    <d v="2017-11-17T00:00:00"/>
    <s v="Active"/>
    <n v="0"/>
  </r>
  <r>
    <s v="South Sudan"/>
    <x v="52"/>
    <x v="0"/>
    <x v="2"/>
    <x v="3"/>
    <x v="299"/>
    <n v="300"/>
    <n v="0"/>
    <s v="Vial"/>
    <x v="4"/>
    <d v="2018-02-01T00:00:00"/>
    <x v="2"/>
    <x v="1"/>
    <s v="MoH"/>
    <s v="No requisition"/>
    <m/>
    <m/>
    <d v="2017-11-17T00:00:00"/>
    <s v="Active"/>
    <n v="0"/>
  </r>
  <r>
    <s v="South Sudan"/>
    <x v="52"/>
    <x v="0"/>
    <x v="2"/>
    <x v="39"/>
    <x v="340"/>
    <n v="1500"/>
    <n v="0"/>
    <s v="Pack 5"/>
    <x v="4"/>
    <d v="2017-09-01T00:00:00"/>
    <x v="2"/>
    <x v="1"/>
    <s v="MoH"/>
    <s v="No requisition"/>
    <m/>
    <m/>
    <d v="2017-11-17T00:00:00"/>
    <s v="Active"/>
    <n v="0"/>
  </r>
  <r>
    <s v="South Sudan"/>
    <x v="52"/>
    <x v="0"/>
    <x v="2"/>
    <x v="30"/>
    <x v="461"/>
    <n v="3000"/>
    <n v="0"/>
    <s v="Bottle"/>
    <x v="4"/>
    <d v="2017-09-01T00:00:00"/>
    <x v="2"/>
    <x v="1"/>
    <s v="MoH"/>
    <s v="No requisition"/>
    <m/>
    <m/>
    <d v="2017-11-17T00:00:00"/>
    <s v="Active"/>
    <n v="0"/>
  </r>
  <r>
    <s v="South Sudan"/>
    <x v="52"/>
    <x v="0"/>
    <x v="2"/>
    <x v="42"/>
    <x v="462"/>
    <n v="3000"/>
    <n v="0"/>
    <s v="Pack 1000"/>
    <x v="4"/>
    <d v="2017-09-01T00:00:00"/>
    <x v="2"/>
    <x v="1"/>
    <s v="MoH"/>
    <s v="No requisition"/>
    <m/>
    <m/>
    <d v="2017-11-17T00:00:00"/>
    <s v="Active"/>
    <n v="0"/>
  </r>
  <r>
    <s v="South Sudan"/>
    <x v="52"/>
    <x v="0"/>
    <x v="2"/>
    <x v="35"/>
    <x v="223"/>
    <n v="6000"/>
    <n v="0"/>
    <s v="Pack 100"/>
    <x v="4"/>
    <d v="2017-12-01T00:00:00"/>
    <x v="2"/>
    <x v="1"/>
    <s v="MoH"/>
    <s v="No requisition"/>
    <m/>
    <m/>
    <d v="2017-11-17T00:00:00"/>
    <s v="Active"/>
    <n v="0"/>
  </r>
  <r>
    <s v="Honduras"/>
    <x v="53"/>
    <x v="0"/>
    <x v="1"/>
    <x v="14"/>
    <x v="204"/>
    <n v="1"/>
    <n v="0"/>
    <s v="Each"/>
    <x v="2"/>
    <d v="2018-05-01T00:00:00"/>
    <x v="2"/>
    <x v="0"/>
    <m/>
    <s v="No requisition"/>
    <m/>
    <m/>
    <d v="2017-11-16T00:00:00"/>
    <s v="Active"/>
    <n v="0"/>
  </r>
  <r>
    <s v="Honduras"/>
    <x v="53"/>
    <x v="0"/>
    <x v="1"/>
    <x v="5"/>
    <x v="168"/>
    <n v="2"/>
    <n v="0"/>
    <s v="Each"/>
    <x v="2"/>
    <d v="2018-05-01T00:00:00"/>
    <x v="2"/>
    <x v="0"/>
    <m/>
    <s v="No requisition"/>
    <m/>
    <m/>
    <d v="2017-11-16T00:00:00"/>
    <s v="Active"/>
    <n v="0"/>
  </r>
  <r>
    <s v="Honduras"/>
    <x v="53"/>
    <x v="0"/>
    <x v="1"/>
    <x v="19"/>
    <x v="463"/>
    <n v="1"/>
    <n v="0"/>
    <s v="Each"/>
    <x v="2"/>
    <d v="2018-01-01T00:00:00"/>
    <x v="2"/>
    <x v="0"/>
    <m/>
    <s v="No requisition"/>
    <m/>
    <m/>
    <d v="2017-11-16T00:00:00"/>
    <s v="Active"/>
    <n v="0"/>
  </r>
  <r>
    <s v="Honduras"/>
    <x v="53"/>
    <x v="0"/>
    <x v="1"/>
    <x v="1"/>
    <x v="464"/>
    <n v="1"/>
    <n v="0"/>
    <s v="Each"/>
    <x v="2"/>
    <d v="2018-05-01T00:00:00"/>
    <x v="2"/>
    <x v="0"/>
    <m/>
    <s v="No requisition"/>
    <m/>
    <m/>
    <d v="2017-11-16T00:00:00"/>
    <s v="Active"/>
    <n v="0"/>
  </r>
  <r>
    <s v="Honduras"/>
    <x v="53"/>
    <x v="0"/>
    <x v="1"/>
    <x v="1"/>
    <x v="177"/>
    <n v="1"/>
    <n v="0"/>
    <s v="Each"/>
    <x v="2"/>
    <d v="2018-05-01T00:00:00"/>
    <x v="2"/>
    <x v="0"/>
    <m/>
    <s v="No requisition"/>
    <m/>
    <m/>
    <d v="2017-11-16T00:00:00"/>
    <s v="Active"/>
    <n v="0"/>
  </r>
  <r>
    <s v="Honduras"/>
    <x v="53"/>
    <x v="0"/>
    <x v="1"/>
    <x v="1"/>
    <x v="6"/>
    <n v="1"/>
    <n v="0"/>
    <s v="Each"/>
    <x v="2"/>
    <d v="2018-05-01T00:00:00"/>
    <x v="2"/>
    <x v="0"/>
    <m/>
    <s v="No requisition"/>
    <m/>
    <m/>
    <d v="2017-11-16T00:00:00"/>
    <s v="Active"/>
    <n v="0"/>
  </r>
  <r>
    <s v="Honduras"/>
    <x v="53"/>
    <x v="0"/>
    <x v="1"/>
    <x v="5"/>
    <x v="183"/>
    <n v="2"/>
    <n v="0"/>
    <s v="Each"/>
    <x v="2"/>
    <d v="2018-05-01T00:00:00"/>
    <x v="2"/>
    <x v="0"/>
    <m/>
    <s v="No requisition"/>
    <m/>
    <m/>
    <d v="2017-11-16T00:00:00"/>
    <s v="Active"/>
    <n v="0"/>
  </r>
  <r>
    <s v="Honduras"/>
    <x v="53"/>
    <x v="0"/>
    <x v="1"/>
    <x v="28"/>
    <x v="465"/>
    <n v="1"/>
    <n v="0"/>
    <s v="Each"/>
    <x v="2"/>
    <d v="2018-01-01T00:00:00"/>
    <x v="2"/>
    <x v="0"/>
    <m/>
    <s v="No requisition"/>
    <m/>
    <m/>
    <d v="2017-11-16T00:00:00"/>
    <s v="Active"/>
    <n v="0"/>
  </r>
  <r>
    <s v="Honduras"/>
    <x v="53"/>
    <x v="0"/>
    <x v="1"/>
    <x v="20"/>
    <x v="466"/>
    <n v="1"/>
    <n v="0"/>
    <s v="Each"/>
    <x v="2"/>
    <d v="2017-12-01T00:00:00"/>
    <x v="2"/>
    <x v="0"/>
    <m/>
    <s v="No requisition"/>
    <m/>
    <m/>
    <d v="2017-11-16T00:00:00"/>
    <s v="Active"/>
    <n v="0"/>
  </r>
  <r>
    <s v="Honduras"/>
    <x v="53"/>
    <x v="0"/>
    <x v="1"/>
    <x v="20"/>
    <x v="467"/>
    <n v="1"/>
    <n v="0"/>
    <s v="Each"/>
    <x v="2"/>
    <d v="2017-12-01T00:00:00"/>
    <x v="2"/>
    <x v="0"/>
    <m/>
    <s v="No requisition"/>
    <m/>
    <m/>
    <d v="2017-11-16T00:00:00"/>
    <s v="Active"/>
    <n v="0"/>
  </r>
  <r>
    <s v="Honduras"/>
    <x v="53"/>
    <x v="0"/>
    <x v="1"/>
    <x v="1"/>
    <x v="185"/>
    <n v="1"/>
    <n v="0"/>
    <s v="Each"/>
    <x v="2"/>
    <d v="2018-05-01T00:00:00"/>
    <x v="2"/>
    <x v="0"/>
    <m/>
    <s v="No requisition"/>
    <m/>
    <m/>
    <d v="2017-11-16T00:00:00"/>
    <s v="Active"/>
    <n v="0"/>
  </r>
  <r>
    <s v="Honduras"/>
    <x v="53"/>
    <x v="0"/>
    <x v="1"/>
    <x v="5"/>
    <x v="12"/>
    <n v="2"/>
    <n v="0"/>
    <s v="Each"/>
    <x v="2"/>
    <d v="2018-05-01T00:00:00"/>
    <x v="2"/>
    <x v="0"/>
    <m/>
    <s v="No requisition"/>
    <m/>
    <m/>
    <d v="2017-11-16T00:00:00"/>
    <s v="Active"/>
    <n v="0"/>
  </r>
  <r>
    <s v="Honduras"/>
    <x v="53"/>
    <x v="0"/>
    <x v="1"/>
    <x v="20"/>
    <x v="468"/>
    <n v="1"/>
    <n v="0"/>
    <s v="Each"/>
    <x v="2"/>
    <d v="2017-12-01T00:00:00"/>
    <x v="2"/>
    <x v="0"/>
    <m/>
    <s v="No requisition"/>
    <m/>
    <m/>
    <d v="2017-11-16T00:00:00"/>
    <s v="Active"/>
    <n v="0"/>
  </r>
  <r>
    <s v="Honduras"/>
    <x v="53"/>
    <x v="0"/>
    <x v="1"/>
    <x v="20"/>
    <x v="187"/>
    <n v="5"/>
    <n v="0"/>
    <s v="Each"/>
    <x v="2"/>
    <d v="2017-12-01T00:00:00"/>
    <x v="2"/>
    <x v="0"/>
    <m/>
    <s v="No requisition"/>
    <m/>
    <m/>
    <d v="2017-11-16T00:00:00"/>
    <s v="Active"/>
    <n v="0"/>
  </r>
  <r>
    <s v="Honduras"/>
    <x v="53"/>
    <x v="0"/>
    <x v="1"/>
    <x v="20"/>
    <x v="167"/>
    <n v="5"/>
    <n v="0"/>
    <s v="Each"/>
    <x v="2"/>
    <d v="2017-12-01T00:00:00"/>
    <x v="2"/>
    <x v="0"/>
    <m/>
    <s v="No requisition"/>
    <m/>
    <m/>
    <d v="2017-11-16T00:00:00"/>
    <s v="Active"/>
    <n v="0"/>
  </r>
  <r>
    <s v="Honduras"/>
    <x v="53"/>
    <x v="0"/>
    <x v="1"/>
    <x v="20"/>
    <x v="188"/>
    <n v="5"/>
    <n v="0"/>
    <s v="Each"/>
    <x v="2"/>
    <d v="2017-12-01T00:00:00"/>
    <x v="2"/>
    <x v="0"/>
    <m/>
    <s v="No requisition"/>
    <m/>
    <m/>
    <d v="2017-11-16T00:00:00"/>
    <s v="Active"/>
    <n v="0"/>
  </r>
  <r>
    <s v="Honduras"/>
    <x v="53"/>
    <x v="0"/>
    <x v="1"/>
    <x v="5"/>
    <x v="469"/>
    <n v="1"/>
    <n v="0"/>
    <s v="Each"/>
    <x v="2"/>
    <d v="2018-05-01T00:00:00"/>
    <x v="2"/>
    <x v="0"/>
    <m/>
    <s v="No requisition"/>
    <m/>
    <m/>
    <d v="2017-11-16T00:00:00"/>
    <s v="Active"/>
    <n v="0"/>
  </r>
  <r>
    <s v="Honduras"/>
    <x v="53"/>
    <x v="0"/>
    <x v="1"/>
    <x v="5"/>
    <x v="191"/>
    <n v="1"/>
    <n v="0"/>
    <s v="Each"/>
    <x v="2"/>
    <d v="2018-05-01T00:00:00"/>
    <x v="2"/>
    <x v="0"/>
    <m/>
    <s v="No requisition"/>
    <m/>
    <m/>
    <d v="2017-11-16T00:00:00"/>
    <s v="Active"/>
    <n v="0"/>
  </r>
  <r>
    <s v="Honduras"/>
    <x v="53"/>
    <x v="0"/>
    <x v="1"/>
    <x v="19"/>
    <x v="232"/>
    <n v="2"/>
    <n v="0"/>
    <s v="Each"/>
    <x v="2"/>
    <d v="2018-01-01T00:00:00"/>
    <x v="2"/>
    <x v="0"/>
    <m/>
    <s v="No requisition"/>
    <m/>
    <m/>
    <d v="2017-11-16T00:00:00"/>
    <s v="Active"/>
    <n v="0"/>
  </r>
  <r>
    <s v="Honduras"/>
    <x v="53"/>
    <x v="0"/>
    <x v="1"/>
    <x v="1"/>
    <x v="470"/>
    <n v="1"/>
    <n v="0"/>
    <s v="Each"/>
    <x v="2"/>
    <d v="2018-05-01T00:00:00"/>
    <x v="2"/>
    <x v="0"/>
    <m/>
    <s v="No requisition"/>
    <m/>
    <m/>
    <d v="2017-11-16T00:00:00"/>
    <s v="Active"/>
    <n v="0"/>
  </r>
  <r>
    <s v="Honduras"/>
    <x v="53"/>
    <x v="0"/>
    <x v="1"/>
    <x v="20"/>
    <x v="321"/>
    <n v="1"/>
    <n v="0"/>
    <s v="Each"/>
    <x v="2"/>
    <d v="2017-12-01T00:00:00"/>
    <x v="2"/>
    <x v="0"/>
    <m/>
    <s v="No requisition"/>
    <m/>
    <m/>
    <d v="2017-11-16T00:00:00"/>
    <s v="Active"/>
    <n v="0"/>
  </r>
  <r>
    <s v="Honduras"/>
    <x v="53"/>
    <x v="0"/>
    <x v="1"/>
    <x v="20"/>
    <x v="257"/>
    <n v="1"/>
    <n v="0"/>
    <s v="Each"/>
    <x v="2"/>
    <d v="2017-12-01T00:00:00"/>
    <x v="2"/>
    <x v="0"/>
    <m/>
    <s v="No requisition"/>
    <m/>
    <m/>
    <d v="2017-11-16T00:00:00"/>
    <s v="Active"/>
    <n v="0"/>
  </r>
  <r>
    <s v="Honduras"/>
    <x v="53"/>
    <x v="0"/>
    <x v="1"/>
    <x v="20"/>
    <x v="262"/>
    <n v="1"/>
    <n v="0"/>
    <s v="Each"/>
    <x v="2"/>
    <d v="2017-12-01T00:00:00"/>
    <x v="2"/>
    <x v="0"/>
    <m/>
    <s v="No requisition"/>
    <m/>
    <m/>
    <d v="2017-11-16T00:00:00"/>
    <s v="Active"/>
    <n v="0"/>
  </r>
  <r>
    <s v="Honduras"/>
    <x v="53"/>
    <x v="0"/>
    <x v="1"/>
    <x v="20"/>
    <x v="258"/>
    <n v="1"/>
    <n v="0"/>
    <s v="Each"/>
    <x v="2"/>
    <d v="2017-12-01T00:00:00"/>
    <x v="2"/>
    <x v="0"/>
    <m/>
    <s v="No requisition"/>
    <m/>
    <m/>
    <d v="2017-11-16T00:00:00"/>
    <s v="Active"/>
    <n v="0"/>
  </r>
  <r>
    <s v="Honduras"/>
    <x v="53"/>
    <x v="0"/>
    <x v="1"/>
    <x v="1"/>
    <x v="203"/>
    <n v="1"/>
    <n v="0"/>
    <s v="Each"/>
    <x v="2"/>
    <d v="2018-05-01T00:00:00"/>
    <x v="2"/>
    <x v="0"/>
    <m/>
    <s v="No requisition"/>
    <m/>
    <m/>
    <d v="2017-11-16T00:00:00"/>
    <s v="Active"/>
    <n v="0"/>
  </r>
  <r>
    <s v="Honduras"/>
    <x v="53"/>
    <x v="0"/>
    <x v="1"/>
    <x v="5"/>
    <x v="11"/>
    <n v="1"/>
    <n v="0"/>
    <s v="Each"/>
    <x v="2"/>
    <d v="2018-05-01T00:00:00"/>
    <x v="2"/>
    <x v="0"/>
    <m/>
    <s v="No requisition"/>
    <m/>
    <m/>
    <d v="2017-11-16T00:00:00"/>
    <s v="Active"/>
    <n v="0"/>
  </r>
  <r>
    <s v="Honduras"/>
    <x v="53"/>
    <x v="0"/>
    <x v="1"/>
    <x v="19"/>
    <x v="54"/>
    <n v="1"/>
    <n v="0"/>
    <s v="Each"/>
    <x v="2"/>
    <d v="2018-01-01T00:00:00"/>
    <x v="2"/>
    <x v="0"/>
    <m/>
    <s v="No requisition"/>
    <m/>
    <m/>
    <d v="2017-11-16T00:00:00"/>
    <s v="Active"/>
    <n v="0"/>
  </r>
  <r>
    <s v="Honduras"/>
    <x v="53"/>
    <x v="0"/>
    <x v="1"/>
    <x v="1"/>
    <x v="56"/>
    <n v="1"/>
    <n v="0"/>
    <s v="Each"/>
    <x v="2"/>
    <d v="2018-05-01T00:00:00"/>
    <x v="2"/>
    <x v="0"/>
    <m/>
    <s v="No requisition"/>
    <m/>
    <m/>
    <d v="2017-11-16T00:00:00"/>
    <s v="Active"/>
    <n v="0"/>
  </r>
  <r>
    <s v="Honduras"/>
    <x v="53"/>
    <x v="0"/>
    <x v="1"/>
    <x v="19"/>
    <x v="209"/>
    <n v="2"/>
    <n v="0"/>
    <s v="Each"/>
    <x v="2"/>
    <d v="2018-01-01T00:00:00"/>
    <x v="2"/>
    <x v="0"/>
    <m/>
    <s v="No requisition"/>
    <m/>
    <m/>
    <d v="2017-11-16T00:00:00"/>
    <s v="Active"/>
    <n v="0"/>
  </r>
  <r>
    <s v="Honduras"/>
    <x v="53"/>
    <x v="0"/>
    <x v="0"/>
    <x v="0"/>
    <x v="471"/>
    <n v="1"/>
    <n v="0"/>
    <s v="Each"/>
    <x v="6"/>
    <d v="2017-11-01T00:00:00"/>
    <x v="2"/>
    <x v="0"/>
    <m/>
    <s v="No requisition"/>
    <m/>
    <s v=" IT Equipment: (5) datashows, (10) laptops, (100) tablets."/>
    <d v="2017-11-16T00:00:00"/>
    <s v="Active"/>
    <n v="0"/>
  </r>
  <r>
    <s v="Honduras"/>
    <x v="53"/>
    <x v="0"/>
    <x v="6"/>
    <x v="21"/>
    <x v="472"/>
    <n v="2"/>
    <n v="0"/>
    <s v="Each"/>
    <x v="6"/>
    <d v="2017-11-01T00:00:00"/>
    <x v="2"/>
    <x v="2"/>
    <m/>
    <s v="No requisition"/>
    <m/>
    <m/>
    <d v="2017-11-16T00:00:00"/>
    <s v="Active"/>
    <n v="0"/>
  </r>
  <r>
    <s v="Honduras"/>
    <x v="53"/>
    <x v="0"/>
    <x v="10"/>
    <x v="37"/>
    <x v="473"/>
    <n v="1"/>
    <n v="0"/>
    <s v="Each"/>
    <x v="1"/>
    <d v="2017-08-01T00:00:00"/>
    <x v="2"/>
    <x v="2"/>
    <m/>
    <s v="Requisition raised"/>
    <s v="HND082CM"/>
    <m/>
    <d v="2017-11-16T00:00:00"/>
    <s v="Active"/>
    <n v="0"/>
  </r>
  <r>
    <s v="Honduras"/>
    <x v="53"/>
    <x v="0"/>
    <x v="6"/>
    <x v="21"/>
    <x v="474"/>
    <n v="1"/>
    <n v="0"/>
    <s v="Each"/>
    <x v="2"/>
    <d v="2017-10-01T00:00:00"/>
    <x v="2"/>
    <x v="2"/>
    <m/>
    <s v="No requisition"/>
    <s v="HND08ADM"/>
    <m/>
    <d v="2017-11-16T00:00:00"/>
    <s v="Active"/>
    <n v="0"/>
  </r>
  <r>
    <s v="Honduras"/>
    <x v="53"/>
    <x v="0"/>
    <x v="4"/>
    <x v="23"/>
    <x v="195"/>
    <n v="90300"/>
    <n v="90300"/>
    <s v="Gross"/>
    <x v="5"/>
    <d v="2017-10-01T00:00:00"/>
    <x v="0"/>
    <x v="4"/>
    <m/>
    <s v="PO issued"/>
    <m/>
    <m/>
    <d v="2017-11-16T00:00:00"/>
    <s v="Active"/>
    <n v="0"/>
  </r>
  <r>
    <s v="Honduras"/>
    <x v="53"/>
    <x v="0"/>
    <x v="4"/>
    <x v="23"/>
    <x v="195"/>
    <n v="67250"/>
    <n v="0"/>
    <s v="Gross"/>
    <x v="2"/>
    <d v="2018-02-01T00:00:00"/>
    <x v="2"/>
    <x v="1"/>
    <s v="MoH"/>
    <s v="No requisition"/>
    <m/>
    <s v=" CSB funds for 2018."/>
    <d v="2017-11-16T00:00:00"/>
    <s v="Active"/>
    <n v="0"/>
  </r>
  <r>
    <s v="No"/>
    <x v="47"/>
    <x v="1"/>
    <x v="0"/>
    <x v="0"/>
    <x v="372"/>
    <n v="1"/>
    <n v="0"/>
    <s v="Each"/>
    <x v="13"/>
    <d v="2018-03-01T00:00:00"/>
    <x v="2"/>
    <x v="0"/>
    <m/>
    <s v="No requisition"/>
    <s v="N/A"/>
    <s v=" 1 vehicle-Toyota Landcruiser Prado GX 4X4 2016 Diesel (6 speed manual 4 doors 5 seats) (vehicle meant for field missions) - foreseen purchase under co-financing project Canada &quot;Teenage Pregnancy&quot;. Project still under revision &amp; approval. Estimated price based on UNOPS catalogue and Toyota Gibraltar LTA"/>
    <d v="2017-11-17T00:00:00"/>
    <s v="Active"/>
    <n v="0"/>
  </r>
  <r>
    <s v="No"/>
    <x v="47"/>
    <x v="1"/>
    <x v="4"/>
    <x v="8"/>
    <x v="35"/>
    <n v="24671"/>
    <n v="12335.5"/>
    <s v="Vial"/>
    <x v="5"/>
    <d v="2017-10-01T00:00:00"/>
    <x v="1"/>
    <x v="0"/>
    <m/>
    <s v="No requisition"/>
    <s v="CUB08ERI"/>
    <s v=" EMERGENCY PROJECT CERF CUBA IRMA HURRICANE"/>
    <d v="2017-11-16T00:00:00"/>
    <s v="Active"/>
    <n v="0"/>
  </r>
  <r>
    <s v="No"/>
    <x v="47"/>
    <x v="1"/>
    <x v="4"/>
    <x v="16"/>
    <x v="62"/>
    <n v="9765"/>
    <n v="4882.5"/>
    <s v="Pack of 1"/>
    <x v="5"/>
    <d v="2017-10-01T00:00:00"/>
    <x v="1"/>
    <x v="0"/>
    <m/>
    <s v="No requisition"/>
    <s v="CUB08ERI"/>
    <s v=" EMERGENCY PROJECT CERF CUBA IRMA HURRICANE"/>
    <d v="2017-11-16T00:00:00"/>
    <s v="Active"/>
    <n v="0"/>
  </r>
  <r>
    <s v="No"/>
    <x v="47"/>
    <x v="1"/>
    <x v="1"/>
    <x v="14"/>
    <x v="475"/>
    <n v="20"/>
    <n v="10"/>
    <s v="Each"/>
    <x v="5"/>
    <d v="2018-01-01T00:00:00"/>
    <x v="1"/>
    <x v="0"/>
    <m/>
    <s v="No requisition"/>
    <s v="CANADA EMERG PROJECT"/>
    <s v=" CARDIOTOCOGRAPH (CTG MONITOR) WITH ACCESSORIES (REFERENCE UNICEF SUPPLY CATALOG)"/>
    <d v="2017-11-16T00:00:00"/>
    <s v="Active"/>
    <n v="0"/>
  </r>
  <r>
    <s v="No"/>
    <x v="47"/>
    <x v="1"/>
    <x v="1"/>
    <x v="2"/>
    <x v="476"/>
    <n v="20"/>
    <n v="10"/>
    <s v="Each"/>
    <x v="5"/>
    <d v="2017-10-01T00:00:00"/>
    <x v="1"/>
    <x v="0"/>
    <m/>
    <s v="No requisition"/>
    <s v="CANADA EMERG PROJECT"/>
    <s v=" Emergency project (co-financing project with Canada funds)"/>
    <d v="2017-11-16T00:00:00"/>
    <s v="Active"/>
    <n v="0"/>
  </r>
  <r>
    <s v="No"/>
    <x v="47"/>
    <x v="1"/>
    <x v="4"/>
    <x v="16"/>
    <x v="37"/>
    <n v="76923"/>
    <n v="76923"/>
    <s v="Pack of 2"/>
    <x v="2"/>
    <d v="2018-02-01T00:00:00"/>
    <x v="0"/>
    <x v="0"/>
    <m/>
    <s v="No requisition"/>
    <s v="CUB08MSP"/>
    <s v=" REGULAR RESOURCES"/>
    <d v="2017-11-16T00:00:00"/>
    <s v="Active"/>
    <n v="0"/>
  </r>
  <r>
    <s v="No"/>
    <x v="47"/>
    <x v="1"/>
    <x v="4"/>
    <x v="9"/>
    <x v="17"/>
    <n v="7000"/>
    <n v="7000"/>
    <s v="Set"/>
    <x v="2"/>
    <d v="2018-02-01T00:00:00"/>
    <x v="0"/>
    <x v="0"/>
    <m/>
    <s v="No requisition"/>
    <s v="CUB08MSP"/>
    <s v=" REGULAR RESOURCES JADELLE"/>
    <d v="2017-11-16T00:00:00"/>
    <s v="Active"/>
    <n v="0"/>
  </r>
  <r>
    <s v="Haiti"/>
    <x v="38"/>
    <x v="0"/>
    <x v="0"/>
    <x v="0"/>
    <x v="477"/>
    <n v="6"/>
    <n v="6"/>
    <s v="Each"/>
    <x v="2"/>
    <d v="2017-10-01T00:00:00"/>
    <x v="0"/>
    <x v="0"/>
    <m/>
    <s v="No requisition"/>
    <s v="HTI01"/>
    <m/>
    <d v="2017-11-16T00:00:00"/>
    <s v="Active"/>
    <n v="0"/>
  </r>
  <r>
    <s v="Haiti"/>
    <x v="38"/>
    <x v="0"/>
    <x v="0"/>
    <x v="0"/>
    <x v="478"/>
    <n v="1"/>
    <n v="1"/>
    <s v="Each"/>
    <x v="2"/>
    <d v="2017-10-01T00:00:00"/>
    <x v="0"/>
    <x v="0"/>
    <m/>
    <s v="No requisition"/>
    <s v="HTI01"/>
    <m/>
    <d v="2017-11-16T00:00:00"/>
    <s v="Active"/>
    <n v="0"/>
  </r>
  <r>
    <s v="Haiti"/>
    <x v="38"/>
    <x v="0"/>
    <x v="0"/>
    <x v="0"/>
    <x v="479"/>
    <n v="2"/>
    <n v="2"/>
    <s v="Each"/>
    <x v="2"/>
    <d v="2017-10-01T00:00:00"/>
    <x v="0"/>
    <x v="0"/>
    <m/>
    <s v="No requisition"/>
    <s v="HTI01"/>
    <m/>
    <d v="2017-11-16T00:00:00"/>
    <s v="Active"/>
    <n v="0"/>
  </r>
  <r>
    <s v="Haiti"/>
    <x v="38"/>
    <x v="0"/>
    <x v="0"/>
    <x v="0"/>
    <x v="480"/>
    <n v="100"/>
    <n v="100"/>
    <s v="Each"/>
    <x v="2"/>
    <d v="2017-10-01T00:00:00"/>
    <x v="0"/>
    <x v="2"/>
    <m/>
    <s v="No requisition"/>
    <s v="HTI01"/>
    <m/>
    <d v="2017-11-16T00:00:00"/>
    <s v="Active"/>
    <n v="0"/>
  </r>
  <r>
    <s v="Haiti"/>
    <x v="38"/>
    <x v="0"/>
    <x v="9"/>
    <x v="43"/>
    <x v="481"/>
    <n v="6"/>
    <n v="6"/>
    <s v="Each"/>
    <x v="2"/>
    <d v="2018-02-01T00:00:00"/>
    <x v="0"/>
    <x v="2"/>
    <m/>
    <s v="No requisition"/>
    <s v="HTI01"/>
    <m/>
    <d v="2017-11-16T00:00:00"/>
    <s v="Active"/>
    <n v="0"/>
  </r>
  <r>
    <s v="Haiti"/>
    <x v="38"/>
    <x v="0"/>
    <x v="0"/>
    <x v="0"/>
    <x v="482"/>
    <n v="12"/>
    <n v="12"/>
    <s v="Each"/>
    <x v="2"/>
    <d v="2017-10-01T00:00:00"/>
    <x v="0"/>
    <x v="2"/>
    <m/>
    <s v="No requisition"/>
    <s v="HTI01"/>
    <m/>
    <d v="2017-11-16T00:00:00"/>
    <s v="Active"/>
    <n v="0"/>
  </r>
  <r>
    <s v="Haiti"/>
    <x v="38"/>
    <x v="0"/>
    <x v="0"/>
    <x v="0"/>
    <x v="483"/>
    <n v="183"/>
    <n v="183"/>
    <s v="Each"/>
    <x v="2"/>
    <d v="2017-10-01T00:00:00"/>
    <x v="0"/>
    <x v="2"/>
    <m/>
    <s v="No requisition"/>
    <s v="HTI01"/>
    <m/>
    <d v="2017-11-16T00:00:00"/>
    <s v="Active"/>
    <n v="0"/>
  </r>
  <r>
    <s v="Haiti"/>
    <x v="38"/>
    <x v="0"/>
    <x v="0"/>
    <x v="0"/>
    <x v="484"/>
    <n v="12"/>
    <n v="12"/>
    <s v="Each"/>
    <x v="2"/>
    <d v="2017-10-01T00:00:00"/>
    <x v="0"/>
    <x v="0"/>
    <m/>
    <s v="No requisition"/>
    <s v="HTI01"/>
    <m/>
    <d v="2017-11-16T00:00:00"/>
    <s v="Active"/>
    <n v="0"/>
  </r>
  <r>
    <s v="Haiti"/>
    <x v="38"/>
    <x v="0"/>
    <x v="0"/>
    <x v="0"/>
    <x v="485"/>
    <n v="1"/>
    <n v="1"/>
    <s v="Each"/>
    <x v="2"/>
    <d v="2017-10-01T00:00:00"/>
    <x v="0"/>
    <x v="0"/>
    <m/>
    <s v="No requisition"/>
    <s v="HTI01"/>
    <m/>
    <d v="2017-11-16T00:00:00"/>
    <s v="Active"/>
    <n v="0"/>
  </r>
  <r>
    <s v="Haiti"/>
    <x v="38"/>
    <x v="0"/>
    <x v="0"/>
    <x v="0"/>
    <x v="486"/>
    <n v="12"/>
    <n v="12"/>
    <s v="Each"/>
    <x v="2"/>
    <d v="2017-10-01T00:00:00"/>
    <x v="0"/>
    <x v="0"/>
    <m/>
    <s v="No requisition"/>
    <s v="HTI01"/>
    <m/>
    <d v="2017-11-16T00:00:00"/>
    <s v="Active"/>
    <n v="0"/>
  </r>
  <r>
    <s v="Haiti"/>
    <x v="38"/>
    <x v="0"/>
    <x v="0"/>
    <x v="0"/>
    <x v="487"/>
    <n v="12"/>
    <n v="12"/>
    <s v="Each"/>
    <x v="2"/>
    <d v="2017-10-01T00:00:00"/>
    <x v="0"/>
    <x v="0"/>
    <m/>
    <s v="No requisition"/>
    <s v="HTI01"/>
    <m/>
    <d v="2017-11-16T00:00:00"/>
    <s v="Active"/>
    <n v="0"/>
  </r>
  <r>
    <s v="Haiti"/>
    <x v="38"/>
    <x v="0"/>
    <x v="0"/>
    <x v="0"/>
    <x v="488"/>
    <n v="2"/>
    <n v="2"/>
    <s v="Each"/>
    <x v="2"/>
    <d v="2017-10-01T00:00:00"/>
    <x v="0"/>
    <x v="0"/>
    <m/>
    <s v="No requisition"/>
    <s v="HTI01"/>
    <m/>
    <d v="2017-11-16T00:00:00"/>
    <s v="Active"/>
    <n v="0"/>
  </r>
  <r>
    <s v="Haiti"/>
    <x v="38"/>
    <x v="0"/>
    <x v="0"/>
    <x v="0"/>
    <x v="107"/>
    <n v="6"/>
    <n v="6"/>
    <s v="Each"/>
    <x v="2"/>
    <d v="2017-10-01T00:00:00"/>
    <x v="0"/>
    <x v="0"/>
    <m/>
    <s v="No requisition"/>
    <s v="HTI01"/>
    <m/>
    <d v="2017-11-16T00:00:00"/>
    <s v="Active"/>
    <n v="0"/>
  </r>
  <r>
    <s v="Haiti"/>
    <x v="38"/>
    <x v="0"/>
    <x v="0"/>
    <x v="0"/>
    <x v="441"/>
    <n v="20000"/>
    <n v="20000"/>
    <s v="Each"/>
    <x v="7"/>
    <d v="2017-05-01T00:00:00"/>
    <x v="0"/>
    <x v="0"/>
    <m/>
    <s v="No requisition"/>
    <s v="HTI01"/>
    <m/>
    <d v="2017-11-16T00:00:00"/>
    <s v="Active"/>
    <n v="0"/>
  </r>
  <r>
    <s v="No"/>
    <x v="54"/>
    <x v="1"/>
    <x v="4"/>
    <x v="25"/>
    <x v="66"/>
    <n v="4150"/>
    <n v="2075"/>
    <s v="Piece"/>
    <x v="8"/>
    <d v="2018-06-01T00:00:00"/>
    <x v="1"/>
    <x v="4"/>
    <m/>
    <s v="No requisition"/>
    <m/>
    <m/>
    <d v="2017-11-16T00:00:00"/>
    <s v="Active"/>
    <n v="0"/>
  </r>
  <r>
    <s v="No"/>
    <x v="54"/>
    <x v="1"/>
    <x v="4"/>
    <x v="16"/>
    <x v="37"/>
    <n v="50000"/>
    <n v="25000"/>
    <s v="Pack of 2"/>
    <x v="8"/>
    <d v="2018-06-01T00:00:00"/>
    <x v="1"/>
    <x v="0"/>
    <m/>
    <s v="No requisition"/>
    <s v="DOM05SSR"/>
    <m/>
    <d v="2017-11-16T00:00:00"/>
    <s v="Active"/>
    <n v="0"/>
  </r>
  <r>
    <s v="No"/>
    <x v="54"/>
    <x v="1"/>
    <x v="4"/>
    <x v="24"/>
    <x v="313"/>
    <n v="25000"/>
    <n v="12500"/>
    <s v="Piece"/>
    <x v="8"/>
    <d v="2018-06-01T00:00:00"/>
    <x v="1"/>
    <x v="4"/>
    <m/>
    <s v="No requisition"/>
    <s v="DOM05SSR"/>
    <m/>
    <d v="2017-11-16T00:00:00"/>
    <s v="Active"/>
    <n v="0"/>
  </r>
  <r>
    <s v="No"/>
    <x v="54"/>
    <x v="1"/>
    <x v="4"/>
    <x v="9"/>
    <x v="16"/>
    <n v="25664"/>
    <n v="12832"/>
    <s v="Set"/>
    <x v="8"/>
    <d v="2018-06-01T00:00:00"/>
    <x v="1"/>
    <x v="4"/>
    <m/>
    <s v="No requisition"/>
    <s v="DOM05SSR"/>
    <m/>
    <d v="2017-11-16T00:00:00"/>
    <s v="Active"/>
    <n v="0"/>
  </r>
  <r>
    <s v="No"/>
    <x v="54"/>
    <x v="1"/>
    <x v="4"/>
    <x v="23"/>
    <x v="82"/>
    <n v="23700"/>
    <n v="11850"/>
    <s v="Gross"/>
    <x v="8"/>
    <d v="2018-06-01T00:00:00"/>
    <x v="1"/>
    <x v="4"/>
    <m/>
    <s v="No requisition"/>
    <s v="DOM05SSR"/>
    <m/>
    <d v="2017-11-16T00:00:00"/>
    <s v="Active"/>
    <n v="0"/>
  </r>
  <r>
    <s v="No"/>
    <x v="54"/>
    <x v="1"/>
    <x v="4"/>
    <x v="8"/>
    <x v="61"/>
    <n v="524000"/>
    <n v="262000"/>
    <s v="Each"/>
    <x v="8"/>
    <d v="2018-06-01T00:00:00"/>
    <x v="1"/>
    <x v="4"/>
    <m/>
    <s v="No requisition"/>
    <m/>
    <m/>
    <d v="2017-11-16T00:00:00"/>
    <s v="Active"/>
    <n v="0"/>
  </r>
  <r>
    <s v="No"/>
    <x v="54"/>
    <x v="1"/>
    <x v="4"/>
    <x v="8"/>
    <x v="35"/>
    <n v="524000"/>
    <n v="262000"/>
    <s v="Vial"/>
    <x v="8"/>
    <d v="2018-06-01T00:00:00"/>
    <x v="1"/>
    <x v="4"/>
    <m/>
    <s v="No requisition"/>
    <s v="DOM05SSR"/>
    <m/>
    <d v="2017-11-16T00:00:00"/>
    <s v="Active"/>
    <n v="0"/>
  </r>
  <r>
    <s v="No"/>
    <x v="54"/>
    <x v="1"/>
    <x v="4"/>
    <x v="17"/>
    <x v="45"/>
    <n v="102240"/>
    <n v="51120"/>
    <s v="Pack 3"/>
    <x v="8"/>
    <d v="2018-06-01T00:00:00"/>
    <x v="1"/>
    <x v="4"/>
    <m/>
    <s v="No requisition"/>
    <s v="DOM05SSR"/>
    <m/>
    <d v="2017-11-16T00:00:00"/>
    <s v="Active"/>
    <n v="0"/>
  </r>
  <r>
    <s v="No"/>
    <x v="54"/>
    <x v="1"/>
    <x v="4"/>
    <x v="18"/>
    <x v="81"/>
    <n v="1303920"/>
    <n v="1303920"/>
    <s v="Pack of 1"/>
    <x v="8"/>
    <d v="2018-06-01T00:00:00"/>
    <x v="0"/>
    <x v="4"/>
    <m/>
    <s v="No requisition"/>
    <s v="DOM05SSR"/>
    <m/>
    <d v="2017-11-16T00:00:00"/>
    <s v="Active"/>
    <n v="0"/>
  </r>
  <r>
    <s v="Bolivia"/>
    <x v="49"/>
    <x v="0"/>
    <x v="8"/>
    <x v="0"/>
    <x v="489"/>
    <n v="4"/>
    <n v="4"/>
    <s v="Each"/>
    <x v="6"/>
    <d v="2017-11-01T00:00:00"/>
    <x v="0"/>
    <x v="2"/>
    <m/>
    <s v="No requisition"/>
    <s v="BOL06-FPA51"/>
    <m/>
    <d v="2017-11-16T00:00:00"/>
    <s v="Active"/>
    <n v="0"/>
  </r>
  <r>
    <s v="Bolivia"/>
    <x v="49"/>
    <x v="0"/>
    <x v="8"/>
    <x v="0"/>
    <x v="489"/>
    <n v="6"/>
    <n v="6"/>
    <s v="Each"/>
    <x v="6"/>
    <d v="2017-11-01T00:00:00"/>
    <x v="0"/>
    <x v="2"/>
    <m/>
    <s v="No requisition"/>
    <s v="BOL06-FPA90"/>
    <m/>
    <d v="2017-11-16T00:00:00"/>
    <s v="Active"/>
    <n v="0"/>
  </r>
  <r>
    <s v="Haiti"/>
    <x v="38"/>
    <x v="0"/>
    <x v="1"/>
    <x v="2"/>
    <x v="201"/>
    <n v="2"/>
    <n v="1"/>
    <s v="Each"/>
    <x v="2"/>
    <d v="2018-02-01T00:00:00"/>
    <x v="1"/>
    <x v="0"/>
    <m/>
    <s v="No requisition"/>
    <s v="FPA90"/>
    <m/>
    <d v="2017-11-16T00:00:00"/>
    <s v="Active"/>
    <n v="0"/>
  </r>
  <r>
    <s v="Bolivia"/>
    <x v="49"/>
    <x v="0"/>
    <x v="0"/>
    <x v="0"/>
    <x v="490"/>
    <n v="1"/>
    <n v="1"/>
    <s v="Each"/>
    <x v="6"/>
    <d v="2017-11-01T00:00:00"/>
    <x v="0"/>
    <x v="0"/>
    <m/>
    <s v="No requisition"/>
    <s v="BOL06-varios fondos"/>
    <m/>
    <d v="2017-11-16T00:00:00"/>
    <s v="Active"/>
    <n v="0"/>
  </r>
  <r>
    <s v="Haiti"/>
    <x v="38"/>
    <x v="0"/>
    <x v="1"/>
    <x v="28"/>
    <x v="465"/>
    <n v="5"/>
    <n v="2.5"/>
    <s v="Each"/>
    <x v="2"/>
    <d v="2018-01-01T00:00:00"/>
    <x v="1"/>
    <x v="0"/>
    <m/>
    <s v="No requisition"/>
    <s v="FPA90"/>
    <m/>
    <d v="2017-11-16T00:00:00"/>
    <s v="Active"/>
    <n v="0"/>
  </r>
  <r>
    <s v="Haiti"/>
    <x v="38"/>
    <x v="0"/>
    <x v="1"/>
    <x v="1"/>
    <x v="208"/>
    <n v="20"/>
    <n v="10"/>
    <s v="Each"/>
    <x v="6"/>
    <d v="2018-06-01T00:00:00"/>
    <x v="1"/>
    <x v="0"/>
    <m/>
    <s v="No requisition"/>
    <s v="FPA90"/>
    <m/>
    <d v="2017-11-16T00:00:00"/>
    <s v="Active"/>
    <n v="0"/>
  </r>
  <r>
    <s v="Bolivia"/>
    <x v="49"/>
    <x v="0"/>
    <x v="0"/>
    <x v="0"/>
    <x v="491"/>
    <n v="3"/>
    <n v="3"/>
    <s v="Each"/>
    <x v="6"/>
    <d v="2017-11-01T00:00:00"/>
    <x v="0"/>
    <x v="0"/>
    <m/>
    <s v="No requisition"/>
    <s v="BOL06-SEA"/>
    <m/>
    <d v="2017-11-16T00:00:00"/>
    <s v="Active"/>
    <n v="0"/>
  </r>
  <r>
    <s v="Haiti"/>
    <x v="38"/>
    <x v="0"/>
    <x v="1"/>
    <x v="1"/>
    <x v="6"/>
    <n v="30"/>
    <n v="15"/>
    <s v="Each"/>
    <x v="4"/>
    <d v="2018-04-01T00:00:00"/>
    <x v="1"/>
    <x v="0"/>
    <m/>
    <s v="No requisition"/>
    <s v="FPA90"/>
    <m/>
    <d v="2017-11-16T00:00:00"/>
    <s v="Active"/>
    <n v="0"/>
  </r>
  <r>
    <s v="Bolivia"/>
    <x v="49"/>
    <x v="0"/>
    <x v="0"/>
    <x v="0"/>
    <x v="492"/>
    <n v="2"/>
    <n v="2"/>
    <s v="Each"/>
    <x v="6"/>
    <d v="2017-11-01T00:00:00"/>
    <x v="0"/>
    <x v="0"/>
    <m/>
    <s v="No requisition"/>
    <s v="BOL06- varios fondos"/>
    <m/>
    <d v="2017-11-16T00:00:00"/>
    <s v="Active"/>
    <n v="0"/>
  </r>
  <r>
    <s v="Bolivia"/>
    <x v="49"/>
    <x v="0"/>
    <x v="0"/>
    <x v="0"/>
    <x v="97"/>
    <n v="3"/>
    <n v="0"/>
    <s v="Each"/>
    <x v="6"/>
    <d v="2017-11-01T00:00:00"/>
    <x v="2"/>
    <x v="0"/>
    <m/>
    <s v="No requisition"/>
    <s v="BOL06-SEA"/>
    <m/>
    <d v="2017-11-16T00:00:00"/>
    <s v="Active"/>
    <n v="0"/>
  </r>
  <r>
    <s v="Haiti"/>
    <x v="38"/>
    <x v="0"/>
    <x v="3"/>
    <x v="7"/>
    <x v="40"/>
    <n v="20"/>
    <n v="20"/>
    <s v="Kit"/>
    <x v="0"/>
    <d v="2017-10-01T00:00:00"/>
    <x v="0"/>
    <x v="1"/>
    <s v="MoH"/>
    <s v="No requisition"/>
    <s v="ZZT05"/>
    <m/>
    <d v="2017-11-16T00:00:00"/>
    <s v="Active"/>
    <n v="0"/>
  </r>
  <r>
    <s v="Bolivia"/>
    <x v="49"/>
    <x v="0"/>
    <x v="0"/>
    <x v="0"/>
    <x v="97"/>
    <n v="2"/>
    <n v="1"/>
    <s v="Each"/>
    <x v="6"/>
    <d v="2017-11-01T00:00:00"/>
    <x v="1"/>
    <x v="0"/>
    <m/>
    <s v="No requisition"/>
    <s v="BOL06-FPA90"/>
    <m/>
    <d v="2017-11-16T00:00:00"/>
    <s v="Active"/>
    <n v="0"/>
  </r>
  <r>
    <s v="Haiti"/>
    <x v="38"/>
    <x v="0"/>
    <x v="3"/>
    <x v="7"/>
    <x v="44"/>
    <n v="40"/>
    <n v="40"/>
    <s v="Kit"/>
    <x v="0"/>
    <d v="2017-10-01T00:00:00"/>
    <x v="0"/>
    <x v="1"/>
    <s v="MoH"/>
    <s v="No requisition"/>
    <s v="ZZT05"/>
    <m/>
    <d v="2017-11-16T00:00:00"/>
    <s v="Active"/>
    <n v="0"/>
  </r>
  <r>
    <s v="Bolivia"/>
    <x v="49"/>
    <x v="0"/>
    <x v="0"/>
    <x v="0"/>
    <x v="97"/>
    <n v="1"/>
    <n v="0.5"/>
    <s v="Each"/>
    <x v="6"/>
    <d v="2017-11-01T00:00:00"/>
    <x v="1"/>
    <x v="0"/>
    <m/>
    <s v="No requisition"/>
    <s v="BOLM0809-FPA51"/>
    <m/>
    <d v="2017-11-16T00:00:00"/>
    <s v="Active"/>
    <n v="0"/>
  </r>
  <r>
    <s v="Haiti"/>
    <x v="38"/>
    <x v="0"/>
    <x v="3"/>
    <x v="7"/>
    <x v="46"/>
    <n v="30"/>
    <n v="30"/>
    <s v="Kit"/>
    <x v="0"/>
    <d v="2017-10-01T00:00:00"/>
    <x v="0"/>
    <x v="1"/>
    <s v="MoH"/>
    <s v="No requisition"/>
    <s v="ZZT05"/>
    <m/>
    <d v="2017-11-16T00:00:00"/>
    <s v="Active"/>
    <n v="0"/>
  </r>
  <r>
    <s v="Haiti"/>
    <x v="38"/>
    <x v="0"/>
    <x v="3"/>
    <x v="7"/>
    <x v="43"/>
    <n v="20"/>
    <n v="20"/>
    <s v="Kit"/>
    <x v="0"/>
    <d v="2017-10-01T00:00:00"/>
    <x v="0"/>
    <x v="1"/>
    <s v="MoH"/>
    <s v="No requisition"/>
    <s v="ZZT05"/>
    <m/>
    <d v="2017-11-16T00:00:00"/>
    <s v="Active"/>
    <n v="0"/>
  </r>
  <r>
    <s v="Haiti"/>
    <x v="38"/>
    <x v="0"/>
    <x v="3"/>
    <x v="7"/>
    <x v="50"/>
    <n v="30"/>
    <n v="30"/>
    <s v="Kit"/>
    <x v="0"/>
    <d v="2017-10-01T00:00:00"/>
    <x v="0"/>
    <x v="1"/>
    <s v="MoH"/>
    <s v="No requisition"/>
    <s v="ZZT05"/>
    <m/>
    <d v="2017-11-16T00:00:00"/>
    <s v="Active"/>
    <n v="0"/>
  </r>
  <r>
    <s v="Haiti"/>
    <x v="38"/>
    <x v="0"/>
    <x v="4"/>
    <x v="17"/>
    <x v="45"/>
    <n v="55000"/>
    <n v="55000"/>
    <s v="Pack 3"/>
    <x v="0"/>
    <d v="2017-11-01T00:00:00"/>
    <x v="0"/>
    <x v="1"/>
    <s v="MoH"/>
    <s v="No requisition"/>
    <s v="ZZT05"/>
    <m/>
    <d v="2017-11-16T00:00:00"/>
    <s v="Active"/>
    <n v="0"/>
  </r>
  <r>
    <s v="Ghana"/>
    <x v="4"/>
    <x v="0"/>
    <x v="4"/>
    <x v="18"/>
    <x v="76"/>
    <n v="401480"/>
    <n v="200740"/>
    <s v="Pack 3"/>
    <x v="2"/>
    <d v="2018-02-01T00:00:00"/>
    <x v="1"/>
    <x v="1"/>
    <s v="IPPF"/>
    <s v="No requisition"/>
    <m/>
    <m/>
    <d v="2017-12-04T00:00:00"/>
    <s v="Active"/>
    <n v="0"/>
  </r>
  <r>
    <s v="Haiti"/>
    <x v="38"/>
    <x v="0"/>
    <x v="2"/>
    <x v="12"/>
    <x v="29"/>
    <n v="22000"/>
    <n v="22000"/>
    <s v="Pack 10"/>
    <x v="2"/>
    <d v="2018-01-01T00:00:00"/>
    <x v="0"/>
    <x v="1"/>
    <s v="MoH"/>
    <s v="No requisition"/>
    <s v="ZZT05"/>
    <m/>
    <d v="2017-11-16T00:00:00"/>
    <s v="Active"/>
    <n v="0"/>
  </r>
  <r>
    <s v="Haiti"/>
    <x v="38"/>
    <x v="0"/>
    <x v="2"/>
    <x v="12"/>
    <x v="27"/>
    <n v="2500"/>
    <n v="2500"/>
    <s v="Pack 4"/>
    <x v="2"/>
    <d v="2018-01-01T00:00:00"/>
    <x v="0"/>
    <x v="1"/>
    <s v="MoH"/>
    <s v="No requisition"/>
    <s v="ZZT05"/>
    <m/>
    <d v="2017-11-16T00:00:00"/>
    <s v="Active"/>
    <n v="0"/>
  </r>
  <r>
    <s v="Ghana"/>
    <x v="4"/>
    <x v="0"/>
    <x v="4"/>
    <x v="25"/>
    <x v="66"/>
    <n v="500"/>
    <n v="250"/>
    <s v="Piece"/>
    <x v="6"/>
    <d v="2018-03-01T00:00:00"/>
    <x v="1"/>
    <x v="1"/>
    <s v="IPPF"/>
    <s v="No requisition"/>
    <m/>
    <m/>
    <d v="2017-11-16T00:00:00"/>
    <s v="Active"/>
    <n v="0"/>
  </r>
  <r>
    <s v="Haiti"/>
    <x v="38"/>
    <x v="0"/>
    <x v="2"/>
    <x v="3"/>
    <x v="215"/>
    <n v="2500"/>
    <n v="2500"/>
    <s v="Pack 10"/>
    <x v="11"/>
    <d v="2018-05-01T00:00:00"/>
    <x v="0"/>
    <x v="1"/>
    <s v="MoH"/>
    <s v="No requisition"/>
    <s v="ZZT05"/>
    <m/>
    <d v="2017-11-16T00:00:00"/>
    <s v="Active"/>
    <n v="0"/>
  </r>
  <r>
    <s v="Ghana"/>
    <x v="4"/>
    <x v="0"/>
    <x v="4"/>
    <x v="8"/>
    <x v="61"/>
    <n v="25000"/>
    <n v="12500"/>
    <s v="Each"/>
    <x v="4"/>
    <d v="2018-01-01T00:00:00"/>
    <x v="1"/>
    <x v="1"/>
    <s v="IPPF"/>
    <s v="No requisition"/>
    <m/>
    <m/>
    <d v="2017-11-16T00:00:00"/>
    <s v="Active"/>
    <n v="0"/>
  </r>
  <r>
    <s v="Haiti"/>
    <x v="38"/>
    <x v="0"/>
    <x v="2"/>
    <x v="3"/>
    <x v="4"/>
    <n v="1500"/>
    <n v="1500"/>
    <s v="Pack 20"/>
    <x v="2"/>
    <d v="2018-03-01T00:00:00"/>
    <x v="0"/>
    <x v="1"/>
    <s v="MoH"/>
    <s v="No requisition"/>
    <s v="ZZT05"/>
    <m/>
    <d v="2017-11-16T00:00:00"/>
    <s v="Active"/>
    <n v="0"/>
  </r>
  <r>
    <s v="Ghana"/>
    <x v="4"/>
    <x v="0"/>
    <x v="4"/>
    <x v="8"/>
    <x v="35"/>
    <n v="25000"/>
    <n v="12500"/>
    <s v="Vial"/>
    <x v="4"/>
    <d v="2018-01-01T00:00:00"/>
    <x v="1"/>
    <x v="1"/>
    <s v="IPPF"/>
    <s v="No requisition"/>
    <m/>
    <m/>
    <d v="2017-11-16T00:00:00"/>
    <s v="Active"/>
    <n v="0"/>
  </r>
  <r>
    <s v="Haiti"/>
    <x v="38"/>
    <x v="0"/>
    <x v="4"/>
    <x v="23"/>
    <x v="195"/>
    <n v="149900"/>
    <n v="149900"/>
    <s v="Gross"/>
    <x v="13"/>
    <d v="2018-07-01T00:00:00"/>
    <x v="0"/>
    <x v="1"/>
    <s v="MoH"/>
    <s v="No requisition"/>
    <s v="ZZT05"/>
    <m/>
    <d v="2017-11-16T00:00:00"/>
    <s v="Active"/>
    <n v="0"/>
  </r>
  <r>
    <s v="Haiti"/>
    <x v="38"/>
    <x v="0"/>
    <x v="4"/>
    <x v="25"/>
    <x v="66"/>
    <n v="2000"/>
    <n v="2000"/>
    <s v="Piece"/>
    <x v="2"/>
    <d v="2018-02-01T00:00:00"/>
    <x v="0"/>
    <x v="1"/>
    <s v="MoH"/>
    <s v="No requisition"/>
    <s v="ZZT05"/>
    <m/>
    <d v="2017-11-16T00:00:00"/>
    <s v="Active"/>
    <n v="0"/>
  </r>
  <r>
    <s v="Ghana"/>
    <x v="4"/>
    <x v="0"/>
    <x v="4"/>
    <x v="23"/>
    <x v="195"/>
    <n v="20833"/>
    <n v="10416.5"/>
    <s v="Gross"/>
    <x v="5"/>
    <d v="2017-10-01T00:00:00"/>
    <x v="1"/>
    <x v="1"/>
    <s v="IPPF"/>
    <s v="No requisition"/>
    <m/>
    <m/>
    <d v="2017-11-22T00:00:00"/>
    <s v="Active"/>
    <n v="0"/>
  </r>
  <r>
    <s v="Haiti"/>
    <x v="38"/>
    <x v="0"/>
    <x v="4"/>
    <x v="8"/>
    <x v="65"/>
    <n v="2000"/>
    <n v="2000"/>
    <s v="Vial"/>
    <x v="2"/>
    <d v="2018-02-01T00:00:00"/>
    <x v="0"/>
    <x v="1"/>
    <s v="MoH"/>
    <s v="No requisition"/>
    <s v="ZZT05"/>
    <m/>
    <d v="2017-11-16T00:00:00"/>
    <s v="Active"/>
    <n v="0"/>
  </r>
  <r>
    <s v="Haiti"/>
    <x v="38"/>
    <x v="0"/>
    <x v="4"/>
    <x v="8"/>
    <x v="61"/>
    <n v="605000"/>
    <n v="605000"/>
    <s v="Each"/>
    <x v="4"/>
    <d v="2018-01-01T00:00:00"/>
    <x v="0"/>
    <x v="1"/>
    <s v="MoH"/>
    <s v="No requisition"/>
    <s v="ZZT05"/>
    <m/>
    <d v="2017-11-16T00:00:00"/>
    <s v="Active"/>
    <n v="0"/>
  </r>
  <r>
    <s v="Haiti"/>
    <x v="38"/>
    <x v="0"/>
    <x v="4"/>
    <x v="8"/>
    <x v="35"/>
    <n v="605000"/>
    <n v="605000"/>
    <s v="Vial"/>
    <x v="4"/>
    <d v="2018-01-01T00:00:00"/>
    <x v="0"/>
    <x v="1"/>
    <s v="MoH"/>
    <s v="No requisition"/>
    <s v="ZZT05"/>
    <m/>
    <d v="2017-11-16T00:00:00"/>
    <s v="Active"/>
    <n v="0"/>
  </r>
  <r>
    <s v="Haiti"/>
    <x v="38"/>
    <x v="0"/>
    <x v="4"/>
    <x v="9"/>
    <x v="17"/>
    <n v="30000"/>
    <n v="30000"/>
    <s v="Set"/>
    <x v="5"/>
    <d v="2017-10-01T00:00:00"/>
    <x v="0"/>
    <x v="1"/>
    <s v="MoH"/>
    <s v="No requisition"/>
    <s v="ZZT05"/>
    <m/>
    <d v="2017-11-16T00:00:00"/>
    <s v="Active"/>
    <n v="0"/>
  </r>
  <r>
    <s v="Haiti"/>
    <x v="38"/>
    <x v="0"/>
    <x v="4"/>
    <x v="9"/>
    <x v="16"/>
    <n v="2000"/>
    <n v="2000"/>
    <s v="Set"/>
    <x v="4"/>
    <d v="2018-01-01T00:00:00"/>
    <x v="0"/>
    <x v="1"/>
    <s v="MoH"/>
    <s v="No requisition"/>
    <s v="ZZT05"/>
    <m/>
    <d v="2017-11-16T00:00:00"/>
    <s v="Active"/>
    <n v="0"/>
  </r>
  <r>
    <s v="Haiti"/>
    <x v="38"/>
    <x v="0"/>
    <x v="4"/>
    <x v="18"/>
    <x v="52"/>
    <n v="155000"/>
    <n v="155000"/>
    <s v="Pack 3"/>
    <x v="1"/>
    <d v="2017-12-01T00:00:00"/>
    <x v="0"/>
    <x v="1"/>
    <s v="MoH"/>
    <s v="No requisition"/>
    <s v="ZZT05"/>
    <m/>
    <d v="2017-11-16T00:00:00"/>
    <s v="Active"/>
    <n v="0"/>
  </r>
  <r>
    <s v="Haiti"/>
    <x v="38"/>
    <x v="0"/>
    <x v="4"/>
    <x v="16"/>
    <x v="37"/>
    <n v="5000"/>
    <n v="5000"/>
    <s v="Pack of 2"/>
    <x v="6"/>
    <d v="2018-03-01T00:00:00"/>
    <x v="0"/>
    <x v="1"/>
    <s v="MoH"/>
    <s v="No requisition"/>
    <s v="ZZT05"/>
    <m/>
    <d v="2017-11-16T00:00:00"/>
    <s v="Active"/>
    <n v="0"/>
  </r>
  <r>
    <s v="Zimbabwe"/>
    <x v="28"/>
    <x v="0"/>
    <x v="1"/>
    <x v="20"/>
    <x v="321"/>
    <n v="800"/>
    <n v="800"/>
    <s v="Each"/>
    <x v="2"/>
    <d v="2017-12-01T00:00:00"/>
    <x v="0"/>
    <x v="0"/>
    <m/>
    <s v="No requisition"/>
    <s v="UCJ20"/>
    <m/>
    <d v="2017-11-16T00:00:00"/>
    <s v="Active"/>
    <n v="0"/>
  </r>
  <r>
    <s v="Zimbabwe"/>
    <x v="28"/>
    <x v="0"/>
    <x v="1"/>
    <x v="20"/>
    <x v="257"/>
    <n v="800"/>
    <n v="800"/>
    <s v="Each"/>
    <x v="2"/>
    <d v="2017-12-01T00:00:00"/>
    <x v="0"/>
    <x v="0"/>
    <m/>
    <s v="No requisition"/>
    <s v="UCJ20"/>
    <m/>
    <d v="2017-11-16T00:00:00"/>
    <s v="Active"/>
    <n v="0"/>
  </r>
  <r>
    <s v="Zimbabwe"/>
    <x v="28"/>
    <x v="0"/>
    <x v="1"/>
    <x v="20"/>
    <x v="258"/>
    <n v="750"/>
    <n v="750"/>
    <s v="Each"/>
    <x v="2"/>
    <d v="2017-12-01T00:00:00"/>
    <x v="0"/>
    <x v="0"/>
    <m/>
    <s v="No requisition"/>
    <s v="UCJ20"/>
    <m/>
    <d v="2017-11-16T00:00:00"/>
    <s v="Active"/>
    <n v="0"/>
  </r>
  <r>
    <s v="Zimbabwe"/>
    <x v="28"/>
    <x v="0"/>
    <x v="1"/>
    <x v="10"/>
    <x v="493"/>
    <n v="50"/>
    <n v="50"/>
    <s v="Each"/>
    <x v="2"/>
    <d v="2018-02-01T00:00:00"/>
    <x v="0"/>
    <x v="0"/>
    <m/>
    <s v="No requisition"/>
    <s v="UCJ20"/>
    <m/>
    <d v="2017-11-16T00:00:00"/>
    <s v="Active"/>
    <n v="0"/>
  </r>
  <r>
    <s v="Burkina Faso"/>
    <x v="15"/>
    <x v="0"/>
    <x v="2"/>
    <x v="3"/>
    <x v="215"/>
    <n v="20000"/>
    <n v="0"/>
    <s v="Pack 10"/>
    <x v="12"/>
    <d v="2018-06-01T00:00:00"/>
    <x v="2"/>
    <x v="1"/>
    <s v="MoH"/>
    <s v="No requisition"/>
    <s v="BFA07SM2"/>
    <m/>
    <d v="2017-11-16T00:00:00"/>
    <s v="Active"/>
    <n v="0"/>
  </r>
  <r>
    <s v="Burkina Faso"/>
    <x v="15"/>
    <x v="0"/>
    <x v="2"/>
    <x v="12"/>
    <x v="29"/>
    <n v="200000"/>
    <n v="0"/>
    <s v="Pack 10"/>
    <x v="12"/>
    <d v="2018-04-01T00:00:00"/>
    <x v="2"/>
    <x v="1"/>
    <s v="MoH"/>
    <s v="No requisition"/>
    <s v="BFA07SM2"/>
    <m/>
    <d v="2017-11-16T00:00:00"/>
    <s v="Active"/>
    <n v="0"/>
  </r>
  <r>
    <s v="South Sudan"/>
    <x v="52"/>
    <x v="0"/>
    <x v="2"/>
    <x v="11"/>
    <x v="25"/>
    <n v="6000"/>
    <n v="0"/>
    <s v="Pack 1000"/>
    <x v="4"/>
    <d v="2017-09-01T00:00:00"/>
    <x v="2"/>
    <x v="1"/>
    <s v="MoH"/>
    <s v="No requisition"/>
    <m/>
    <m/>
    <d v="2017-11-16T00:00:00"/>
    <s v="Active"/>
    <n v="0"/>
  </r>
  <r>
    <s v="South Sudan"/>
    <x v="52"/>
    <x v="0"/>
    <x v="2"/>
    <x v="30"/>
    <x v="214"/>
    <n v="20000"/>
    <n v="0"/>
    <s v="Bottle"/>
    <x v="4"/>
    <d v="2017-09-01T00:00:00"/>
    <x v="2"/>
    <x v="1"/>
    <s v="MoH"/>
    <s v="No requisition"/>
    <m/>
    <m/>
    <d v="2017-11-16T00:00:00"/>
    <s v="Active"/>
    <n v="0"/>
  </r>
  <r>
    <s v="South Sudan"/>
    <x v="52"/>
    <x v="0"/>
    <x v="2"/>
    <x v="4"/>
    <x v="360"/>
    <n v="10000"/>
    <n v="0"/>
    <s v="Each"/>
    <x v="4"/>
    <d v="2017-12-01T00:00:00"/>
    <x v="2"/>
    <x v="1"/>
    <s v="MoH"/>
    <s v="No requisition"/>
    <m/>
    <m/>
    <d v="2017-11-16T00:00:00"/>
    <s v="Active"/>
    <n v="0"/>
  </r>
  <r>
    <s v="Burkina Faso"/>
    <x v="15"/>
    <x v="0"/>
    <x v="1"/>
    <x v="20"/>
    <x v="321"/>
    <n v="1000"/>
    <n v="0"/>
    <s v="Each"/>
    <x v="12"/>
    <d v="2018-03-01T00:00:00"/>
    <x v="2"/>
    <x v="0"/>
    <m/>
    <s v="No requisition"/>
    <s v="BFA07SM2"/>
    <s v=" Pour 1000kits de retrait implant"/>
    <d v="2017-11-16T00:00:00"/>
    <s v="Active"/>
    <n v="0"/>
  </r>
  <r>
    <s v="South Sudan"/>
    <x v="52"/>
    <x v="0"/>
    <x v="2"/>
    <x v="4"/>
    <x v="361"/>
    <n v="14000"/>
    <n v="0"/>
    <s v="Pack 10"/>
    <x v="4"/>
    <d v="2017-12-01T00:00:00"/>
    <x v="2"/>
    <x v="1"/>
    <s v="MoH"/>
    <s v="No requisition"/>
    <m/>
    <m/>
    <d v="2017-11-16T00:00:00"/>
    <s v="Active"/>
    <n v="0"/>
  </r>
  <r>
    <s v="South Sudan"/>
    <x v="52"/>
    <x v="0"/>
    <x v="2"/>
    <x v="36"/>
    <x v="227"/>
    <n v="30000"/>
    <n v="0"/>
    <s v="Bottle"/>
    <x v="4"/>
    <d v="2018-02-01T00:00:00"/>
    <x v="2"/>
    <x v="1"/>
    <s v="MoH"/>
    <s v="No requisition"/>
    <m/>
    <m/>
    <d v="2017-11-16T00:00:00"/>
    <s v="Active"/>
    <n v="0"/>
  </r>
  <r>
    <s v="Burkina Faso"/>
    <x v="15"/>
    <x v="0"/>
    <x v="1"/>
    <x v="20"/>
    <x v="262"/>
    <n v="2000"/>
    <n v="0"/>
    <s v="Each"/>
    <x v="12"/>
    <d v="2018-03-01T00:00:00"/>
    <x v="2"/>
    <x v="0"/>
    <m/>
    <s v="No requisition"/>
    <s v="BFA07SM2"/>
    <s v=" Pour 1000kits retrait implant"/>
    <d v="2017-11-16T00:00:00"/>
    <s v="Active"/>
    <n v="0"/>
  </r>
  <r>
    <s v="Burkina Faso"/>
    <x v="15"/>
    <x v="0"/>
    <x v="1"/>
    <x v="20"/>
    <x v="494"/>
    <n v="1000"/>
    <n v="0"/>
    <s v="Each"/>
    <x v="12"/>
    <d v="2018-03-01T00:00:00"/>
    <x v="2"/>
    <x v="0"/>
    <m/>
    <s v="No requisition"/>
    <s v="BFA07SM2"/>
    <s v=" Pour 1000kits retrait implant"/>
    <d v="2017-11-16T00:00:00"/>
    <s v="Active"/>
    <n v="0"/>
  </r>
  <r>
    <s v="South Sudan"/>
    <x v="52"/>
    <x v="0"/>
    <x v="2"/>
    <x v="4"/>
    <x v="495"/>
    <n v="20000"/>
    <n v="0"/>
    <s v="Pack 10"/>
    <x v="4"/>
    <d v="2017-12-01T00:00:00"/>
    <x v="2"/>
    <x v="1"/>
    <s v="MoH"/>
    <s v="No requisition"/>
    <m/>
    <m/>
    <d v="2017-11-16T00:00:00"/>
    <s v="Active"/>
    <n v="0"/>
  </r>
  <r>
    <s v="South Sudan"/>
    <x v="52"/>
    <x v="0"/>
    <x v="2"/>
    <x v="4"/>
    <x v="358"/>
    <n v="20000"/>
    <n v="0"/>
    <s v="Bottle"/>
    <x v="4"/>
    <d v="2017-12-01T00:00:00"/>
    <x v="2"/>
    <x v="1"/>
    <s v="MoH"/>
    <s v="No requisition"/>
    <m/>
    <m/>
    <d v="2017-11-16T00:00:00"/>
    <s v="Active"/>
    <n v="0"/>
  </r>
  <r>
    <s v="Burkina Faso"/>
    <x v="15"/>
    <x v="0"/>
    <x v="1"/>
    <x v="19"/>
    <x v="254"/>
    <n v="500"/>
    <n v="0"/>
    <s v="Each"/>
    <x v="12"/>
    <d v="2018-04-01T00:00:00"/>
    <x v="2"/>
    <x v="0"/>
    <m/>
    <s v="No requisition"/>
    <s v="BFA07SM2"/>
    <s v=" Pour 500 kits insertion/retrait DIU"/>
    <d v="2017-11-16T00:00:00"/>
    <s v="Active"/>
    <n v="0"/>
  </r>
  <r>
    <s v="Burkina Faso"/>
    <x v="15"/>
    <x v="0"/>
    <x v="1"/>
    <x v="19"/>
    <x v="496"/>
    <n v="500"/>
    <n v="0"/>
    <s v="Each"/>
    <x v="12"/>
    <d v="2018-04-01T00:00:00"/>
    <x v="2"/>
    <x v="0"/>
    <m/>
    <s v="No requisition"/>
    <s v="BFA07SM2"/>
    <s v=" Pour 500 kits insertion/retrait DIU"/>
    <d v="2017-11-16T00:00:00"/>
    <s v="Active"/>
    <n v="0"/>
  </r>
  <r>
    <s v="South Sudan"/>
    <x v="52"/>
    <x v="0"/>
    <x v="2"/>
    <x v="4"/>
    <x v="341"/>
    <n v="2000"/>
    <n v="0"/>
    <s v="Pack 50"/>
    <x v="4"/>
    <d v="2017-12-01T00:00:00"/>
    <x v="2"/>
    <x v="1"/>
    <s v="MoH"/>
    <s v="No requisition"/>
    <m/>
    <m/>
    <d v="2017-11-16T00:00:00"/>
    <s v="Active"/>
    <n v="0"/>
  </r>
  <r>
    <s v="Burkina Faso"/>
    <x v="15"/>
    <x v="0"/>
    <x v="1"/>
    <x v="20"/>
    <x v="497"/>
    <n v="500"/>
    <n v="0"/>
    <s v="Each"/>
    <x v="12"/>
    <d v="2018-03-01T00:00:00"/>
    <x v="2"/>
    <x v="0"/>
    <m/>
    <s v="No requisition"/>
    <s v="BFA07SM2"/>
    <s v=" Pour 500 kits insertion/retrait DIU"/>
    <d v="2017-11-16T00:00:00"/>
    <s v="Active"/>
    <n v="0"/>
  </r>
  <r>
    <s v="Burkina Faso"/>
    <x v="15"/>
    <x v="0"/>
    <x v="1"/>
    <x v="20"/>
    <x v="498"/>
    <n v="500"/>
    <n v="0"/>
    <s v="Each"/>
    <x v="12"/>
    <d v="2018-03-01T00:00:00"/>
    <x v="2"/>
    <x v="0"/>
    <m/>
    <s v="No requisition"/>
    <s v="BFA07SM2"/>
    <s v=" Pour 500 kits insertion/retrait DIU"/>
    <d v="2017-11-16T00:00:00"/>
    <s v="Active"/>
    <n v="0"/>
  </r>
  <r>
    <s v="South Sudan"/>
    <x v="52"/>
    <x v="0"/>
    <x v="2"/>
    <x v="4"/>
    <x v="101"/>
    <n v="300"/>
    <n v="0"/>
    <s v="Pack 500"/>
    <x v="4"/>
    <d v="2017-12-01T00:00:00"/>
    <x v="2"/>
    <x v="1"/>
    <s v="MoH"/>
    <s v="No requisition"/>
    <m/>
    <m/>
    <d v="2017-11-16T00:00:00"/>
    <s v="Active"/>
    <n v="0"/>
  </r>
  <r>
    <s v="Burkina Faso"/>
    <x v="15"/>
    <x v="0"/>
    <x v="1"/>
    <x v="20"/>
    <x v="256"/>
    <n v="1500"/>
    <n v="0"/>
    <s v="Each"/>
    <x v="12"/>
    <d v="2018-03-01T00:00:00"/>
    <x v="2"/>
    <x v="0"/>
    <m/>
    <s v="No requisition"/>
    <s v="BFA07SM2"/>
    <s v=" Pour 500 kits insertion/retrait DIU"/>
    <d v="2017-11-16T00:00:00"/>
    <s v="Active"/>
    <n v="0"/>
  </r>
  <r>
    <s v="Burkina Faso"/>
    <x v="15"/>
    <x v="0"/>
    <x v="1"/>
    <x v="20"/>
    <x v="325"/>
    <n v="1000"/>
    <n v="0"/>
    <s v="Each"/>
    <x v="12"/>
    <d v="2018-03-01T00:00:00"/>
    <x v="2"/>
    <x v="0"/>
    <m/>
    <s v="No requisition"/>
    <s v="BFA07SM2"/>
    <s v=" Pour 500 kits insertion/retrait DIU"/>
    <d v="2017-11-16T00:00:00"/>
    <s v="Active"/>
    <n v="0"/>
  </r>
  <r>
    <s v="Burkina Faso"/>
    <x v="15"/>
    <x v="0"/>
    <x v="1"/>
    <x v="20"/>
    <x v="499"/>
    <n v="500"/>
    <n v="0"/>
    <s v="Each"/>
    <x v="12"/>
    <d v="2018-03-01T00:00:00"/>
    <x v="2"/>
    <x v="0"/>
    <m/>
    <s v="No requisition"/>
    <s v="BFA07SM2"/>
    <s v=" Pour 500 kits insertion/retrait DIU"/>
    <d v="2017-11-16T00:00:00"/>
    <s v="Active"/>
    <n v="0"/>
  </r>
  <r>
    <s v="South Sudan"/>
    <x v="52"/>
    <x v="0"/>
    <x v="4"/>
    <x v="24"/>
    <x v="64"/>
    <n v="250000"/>
    <n v="0"/>
    <s v="Piece"/>
    <x v="4"/>
    <d v="2018-01-01T00:00:00"/>
    <x v="2"/>
    <x v="1"/>
    <s v="MoH"/>
    <s v="No requisition"/>
    <m/>
    <m/>
    <d v="2017-11-16T00:00:00"/>
    <s v="Active"/>
    <n v="0"/>
  </r>
  <r>
    <s v="Burkina Faso"/>
    <x v="15"/>
    <x v="0"/>
    <x v="1"/>
    <x v="20"/>
    <x v="500"/>
    <n v="500"/>
    <n v="0"/>
    <s v="Each"/>
    <x v="12"/>
    <d v="2018-03-01T00:00:00"/>
    <x v="2"/>
    <x v="0"/>
    <m/>
    <s v="No requisition"/>
    <s v="BFA07SM2"/>
    <s v=" Pour 500 kits insertion/retrait DIU"/>
    <d v="2017-11-16T00:00:00"/>
    <s v="Active"/>
    <n v="0"/>
  </r>
  <r>
    <s v="Burkina Faso"/>
    <x v="15"/>
    <x v="0"/>
    <x v="1"/>
    <x v="20"/>
    <x v="333"/>
    <n v="1000"/>
    <n v="0"/>
    <s v="Each"/>
    <x v="12"/>
    <d v="2018-03-01T00:00:00"/>
    <x v="2"/>
    <x v="0"/>
    <m/>
    <s v="No requisition"/>
    <s v="BFA07SM2"/>
    <s v=" Pour 500 kits insertion/retrait DIU"/>
    <d v="2017-11-16T00:00:00"/>
    <s v="Active"/>
    <n v="0"/>
  </r>
  <r>
    <s v="South Sudan"/>
    <x v="52"/>
    <x v="0"/>
    <x v="4"/>
    <x v="9"/>
    <x v="17"/>
    <n v="5000"/>
    <n v="0"/>
    <s v="Set"/>
    <x v="4"/>
    <d v="2018-01-01T00:00:00"/>
    <x v="2"/>
    <x v="1"/>
    <s v="MoH"/>
    <s v="No requisition"/>
    <m/>
    <m/>
    <d v="2017-11-16T00:00:00"/>
    <s v="Active"/>
    <n v="0"/>
  </r>
  <r>
    <s v="South Sudan"/>
    <x v="52"/>
    <x v="0"/>
    <x v="2"/>
    <x v="4"/>
    <x v="501"/>
    <n v="2000"/>
    <n v="0"/>
    <s v="Pack 1000"/>
    <x v="4"/>
    <d v="2017-12-01T00:00:00"/>
    <x v="2"/>
    <x v="1"/>
    <s v="MoH"/>
    <s v="No requisition"/>
    <m/>
    <m/>
    <d v="2017-11-16T00:00:00"/>
    <s v="Active"/>
    <n v="0"/>
  </r>
  <r>
    <s v="Burkina Faso"/>
    <x v="15"/>
    <x v="0"/>
    <x v="3"/>
    <x v="13"/>
    <x v="30"/>
    <n v="30"/>
    <n v="0"/>
    <s v="Kit"/>
    <x v="12"/>
    <d v="2018-05-01T00:00:00"/>
    <x v="2"/>
    <x v="0"/>
    <m/>
    <s v="No requisition"/>
    <s v="BFA07SM2"/>
    <m/>
    <d v="2017-11-16T00:00:00"/>
    <s v="Active"/>
    <n v="0"/>
  </r>
  <r>
    <s v="Burkina Faso"/>
    <x v="15"/>
    <x v="0"/>
    <x v="3"/>
    <x v="13"/>
    <x v="31"/>
    <n v="20"/>
    <n v="0"/>
    <s v="Kit"/>
    <x v="12"/>
    <d v="2018-05-01T00:00:00"/>
    <x v="2"/>
    <x v="0"/>
    <m/>
    <s v="No requisition"/>
    <s v="BFA07SM2"/>
    <m/>
    <d v="2017-11-16T00:00:00"/>
    <s v="Active"/>
    <n v="0"/>
  </r>
  <r>
    <s v="South Sudan"/>
    <x v="52"/>
    <x v="0"/>
    <x v="2"/>
    <x v="3"/>
    <x v="4"/>
    <n v="100"/>
    <n v="0"/>
    <s v="Pack 20"/>
    <x v="4"/>
    <d v="2018-02-01T00:00:00"/>
    <x v="2"/>
    <x v="1"/>
    <s v="MoH"/>
    <s v="No requisition"/>
    <m/>
    <m/>
    <d v="2017-11-16T00:00:00"/>
    <s v="Active"/>
    <n v="0"/>
  </r>
  <r>
    <s v="South Sudan"/>
    <x v="52"/>
    <x v="0"/>
    <x v="2"/>
    <x v="12"/>
    <x v="27"/>
    <n v="400000"/>
    <n v="0"/>
    <s v="Pack 4"/>
    <x v="4"/>
    <d v="2017-12-01T00:00:00"/>
    <x v="2"/>
    <x v="1"/>
    <s v="MoH"/>
    <s v="No requisition"/>
    <m/>
    <m/>
    <d v="2017-11-16T00:00:00"/>
    <s v="Active"/>
    <n v="0"/>
  </r>
  <r>
    <s v="Burkina Faso"/>
    <x v="15"/>
    <x v="0"/>
    <x v="2"/>
    <x v="0"/>
    <x v="502"/>
    <n v="3000"/>
    <n v="0"/>
    <s v="Set"/>
    <x v="11"/>
    <d v="2017-12-01T00:00:00"/>
    <x v="2"/>
    <x v="0"/>
    <m/>
    <s v="No requisition"/>
    <s v="BFA07SM2"/>
    <m/>
    <d v="2017-11-16T00:00:00"/>
    <s v="Active"/>
    <n v="0"/>
  </r>
  <r>
    <s v="South Sudan"/>
    <x v="52"/>
    <x v="0"/>
    <x v="2"/>
    <x v="12"/>
    <x v="29"/>
    <n v="60000"/>
    <n v="0"/>
    <s v="Pack 10"/>
    <x v="4"/>
    <d v="2017-12-01T00:00:00"/>
    <x v="2"/>
    <x v="1"/>
    <s v="MoH"/>
    <s v="No requisition"/>
    <m/>
    <m/>
    <d v="2017-11-16T00:00:00"/>
    <s v="Active"/>
    <n v="0"/>
  </r>
  <r>
    <s v="South Sudan"/>
    <x v="52"/>
    <x v="0"/>
    <x v="2"/>
    <x v="3"/>
    <x v="215"/>
    <n v="1000"/>
    <n v="0"/>
    <s v="Pack 10"/>
    <x v="4"/>
    <d v="2018-02-01T00:00:00"/>
    <x v="2"/>
    <x v="1"/>
    <s v="MoH"/>
    <s v="No requisition"/>
    <m/>
    <m/>
    <d v="2017-11-16T00:00:00"/>
    <s v="Active"/>
    <n v="0"/>
  </r>
  <r>
    <s v="Burkina Faso"/>
    <x v="15"/>
    <x v="0"/>
    <x v="1"/>
    <x v="0"/>
    <x v="503"/>
    <n v="500"/>
    <n v="0"/>
    <s v="Each"/>
    <x v="11"/>
    <d v="2017-12-01T00:00:00"/>
    <x v="2"/>
    <x v="0"/>
    <m/>
    <s v="No requisition"/>
    <s v="BFA07SM2"/>
    <m/>
    <d v="2017-11-16T00:00:00"/>
    <s v="Active"/>
    <n v="0"/>
  </r>
  <r>
    <s v="Burkina Faso"/>
    <x v="15"/>
    <x v="0"/>
    <x v="1"/>
    <x v="0"/>
    <x v="504"/>
    <n v="1000"/>
    <n v="0"/>
    <s v="Each"/>
    <x v="11"/>
    <d v="2017-12-01T00:00:00"/>
    <x v="2"/>
    <x v="0"/>
    <m/>
    <s v="No requisition"/>
    <s v="BFA07SM2"/>
    <m/>
    <d v="2017-11-16T00:00:00"/>
    <s v="Active"/>
    <n v="0"/>
  </r>
  <r>
    <s v="Burkina Faso"/>
    <x v="15"/>
    <x v="0"/>
    <x v="1"/>
    <x v="0"/>
    <x v="505"/>
    <n v="2"/>
    <n v="0"/>
    <s v="Each"/>
    <x v="13"/>
    <d v="2018-03-01T00:00:00"/>
    <x v="2"/>
    <x v="0"/>
    <m/>
    <s v="No requisition"/>
    <s v="BFA07SM2"/>
    <m/>
    <d v="2017-11-16T00:00:00"/>
    <s v="Active"/>
    <n v="0"/>
  </r>
  <r>
    <s v="South Sudan"/>
    <x v="52"/>
    <x v="0"/>
    <x v="4"/>
    <x v="8"/>
    <x v="35"/>
    <n v="100000"/>
    <n v="0"/>
    <s v="Vial"/>
    <x v="4"/>
    <d v="2018-01-01T00:00:00"/>
    <x v="2"/>
    <x v="1"/>
    <s v="MoH"/>
    <s v="No requisition"/>
    <m/>
    <m/>
    <d v="2017-11-16T00:00:00"/>
    <s v="Active"/>
    <n v="0"/>
  </r>
  <r>
    <s v="Burkina Faso"/>
    <x v="15"/>
    <x v="0"/>
    <x v="1"/>
    <x v="2"/>
    <x v="506"/>
    <n v="500"/>
    <n v="0"/>
    <s v="Each"/>
    <x v="13"/>
    <d v="2018-07-01T00:00:00"/>
    <x v="2"/>
    <x v="0"/>
    <m/>
    <s v="No requisition"/>
    <s v="BFA07SM2"/>
    <m/>
    <d v="2017-11-16T00:00:00"/>
    <s v="Active"/>
    <n v="0"/>
  </r>
  <r>
    <s v="South Sudan"/>
    <x v="52"/>
    <x v="0"/>
    <x v="4"/>
    <x v="8"/>
    <x v="65"/>
    <n v="50000"/>
    <n v="0"/>
    <s v="Vial"/>
    <x v="4"/>
    <d v="2018-01-01T00:00:00"/>
    <x v="2"/>
    <x v="1"/>
    <s v="MoH"/>
    <s v="No requisition"/>
    <m/>
    <m/>
    <d v="2017-11-16T00:00:00"/>
    <s v="Active"/>
    <n v="0"/>
  </r>
  <r>
    <s v="Burkina Faso"/>
    <x v="15"/>
    <x v="0"/>
    <x v="1"/>
    <x v="2"/>
    <x v="212"/>
    <n v="50"/>
    <n v="0"/>
    <s v="Each"/>
    <x v="13"/>
    <d v="2018-07-01T00:00:00"/>
    <x v="2"/>
    <x v="0"/>
    <m/>
    <s v="No requisition"/>
    <s v="BFA07SM2"/>
    <m/>
    <d v="2017-11-16T00:00:00"/>
    <s v="Active"/>
    <n v="0"/>
  </r>
  <r>
    <s v="Burkina Faso"/>
    <x v="15"/>
    <x v="0"/>
    <x v="1"/>
    <x v="2"/>
    <x v="507"/>
    <n v="25"/>
    <n v="0"/>
    <s v="Each"/>
    <x v="13"/>
    <d v="2018-07-01T00:00:00"/>
    <x v="2"/>
    <x v="0"/>
    <m/>
    <s v="No requisition"/>
    <s v="BFA07SM2"/>
    <m/>
    <d v="2017-11-16T00:00:00"/>
    <s v="Active"/>
    <n v="0"/>
  </r>
  <r>
    <s v="Burkina Faso"/>
    <x v="15"/>
    <x v="0"/>
    <x v="1"/>
    <x v="2"/>
    <x v="198"/>
    <n v="25"/>
    <n v="0"/>
    <s v="Each"/>
    <x v="13"/>
    <d v="2018-07-01T00:00:00"/>
    <x v="2"/>
    <x v="0"/>
    <m/>
    <s v="No requisition"/>
    <s v="BFA07SM2"/>
    <m/>
    <d v="2017-11-16T00:00:00"/>
    <s v="Active"/>
    <n v="0"/>
  </r>
  <r>
    <s v="Burkina Faso"/>
    <x v="15"/>
    <x v="0"/>
    <x v="1"/>
    <x v="1"/>
    <x v="508"/>
    <n v="85"/>
    <n v="0"/>
    <s v="Each"/>
    <x v="11"/>
    <d v="2018-07-01T00:00:00"/>
    <x v="2"/>
    <x v="0"/>
    <m/>
    <s v="No requisition"/>
    <s v="BFA07SM2"/>
    <m/>
    <d v="2017-11-16T00:00:00"/>
    <s v="Active"/>
    <n v="0"/>
  </r>
  <r>
    <s v="Burkina Faso"/>
    <x v="15"/>
    <x v="0"/>
    <x v="1"/>
    <x v="1"/>
    <x v="56"/>
    <n v="50"/>
    <n v="0"/>
    <s v="Each"/>
    <x v="11"/>
    <d v="2018-07-01T00:00:00"/>
    <x v="2"/>
    <x v="0"/>
    <m/>
    <s v="No requisition"/>
    <s v="BFA07SM2"/>
    <m/>
    <d v="2017-11-16T00:00:00"/>
    <s v="Active"/>
    <n v="0"/>
  </r>
  <r>
    <s v="South Sudan"/>
    <x v="52"/>
    <x v="0"/>
    <x v="4"/>
    <x v="8"/>
    <x v="61"/>
    <n v="100000"/>
    <n v="0"/>
    <s v="Each"/>
    <x v="4"/>
    <d v="2018-01-01T00:00:00"/>
    <x v="2"/>
    <x v="1"/>
    <s v="MoH"/>
    <s v="No requisition"/>
    <m/>
    <m/>
    <d v="2017-11-16T00:00:00"/>
    <s v="Active"/>
    <n v="0"/>
  </r>
  <r>
    <s v="Burkina Faso"/>
    <x v="15"/>
    <x v="0"/>
    <x v="1"/>
    <x v="1"/>
    <x v="208"/>
    <n v="70"/>
    <n v="0"/>
    <s v="Each"/>
    <x v="11"/>
    <d v="2018-07-01T00:00:00"/>
    <x v="2"/>
    <x v="0"/>
    <m/>
    <s v="No requisition"/>
    <s v="BFA07SM2"/>
    <m/>
    <d v="2017-11-16T00:00:00"/>
    <s v="Active"/>
    <n v="0"/>
  </r>
  <r>
    <s v="South Sudan"/>
    <x v="52"/>
    <x v="0"/>
    <x v="4"/>
    <x v="9"/>
    <x v="336"/>
    <n v="1000"/>
    <n v="0"/>
    <s v="Set"/>
    <x v="4"/>
    <d v="2018-01-01T00:00:00"/>
    <x v="2"/>
    <x v="1"/>
    <s v="MoH"/>
    <s v="No requisition"/>
    <m/>
    <m/>
    <d v="2017-11-16T00:00:00"/>
    <s v="Active"/>
    <n v="0"/>
  </r>
  <r>
    <s v="Burkina Faso"/>
    <x v="15"/>
    <x v="0"/>
    <x v="1"/>
    <x v="1"/>
    <x v="207"/>
    <n v="100"/>
    <n v="0"/>
    <s v="Each"/>
    <x v="11"/>
    <d v="2018-07-01T00:00:00"/>
    <x v="2"/>
    <x v="0"/>
    <m/>
    <s v="No requisition"/>
    <s v="BFA07SM2"/>
    <m/>
    <d v="2017-11-16T00:00:00"/>
    <s v="Active"/>
    <n v="0"/>
  </r>
  <r>
    <s v="Burkina Faso"/>
    <x v="15"/>
    <x v="0"/>
    <x v="1"/>
    <x v="1"/>
    <x v="6"/>
    <n v="80"/>
    <n v="0"/>
    <s v="Each"/>
    <x v="11"/>
    <d v="2018-07-01T00:00:00"/>
    <x v="2"/>
    <x v="0"/>
    <m/>
    <s v="No requisition"/>
    <s v="BFA07SM2"/>
    <m/>
    <d v="2017-11-16T00:00:00"/>
    <s v="Active"/>
    <n v="0"/>
  </r>
  <r>
    <s v="South Sudan"/>
    <x v="52"/>
    <x v="0"/>
    <x v="4"/>
    <x v="16"/>
    <x v="62"/>
    <n v="20000"/>
    <n v="0"/>
    <s v="Pack of 1"/>
    <x v="4"/>
    <d v="2018-01-01T00:00:00"/>
    <x v="2"/>
    <x v="1"/>
    <s v="MoH"/>
    <s v="No requisition"/>
    <m/>
    <m/>
    <d v="2017-11-16T00:00:00"/>
    <s v="Active"/>
    <n v="0"/>
  </r>
  <r>
    <s v="Burkina Faso"/>
    <x v="15"/>
    <x v="0"/>
    <x v="1"/>
    <x v="1"/>
    <x v="7"/>
    <n v="70"/>
    <n v="0"/>
    <s v="Each"/>
    <x v="11"/>
    <d v="2018-07-01T00:00:00"/>
    <x v="2"/>
    <x v="0"/>
    <m/>
    <s v="No requisition"/>
    <s v="BFA07SM2"/>
    <m/>
    <d v="2017-11-16T00:00:00"/>
    <s v="Active"/>
    <n v="0"/>
  </r>
  <r>
    <s v="Burkina Faso"/>
    <x v="15"/>
    <x v="0"/>
    <x v="1"/>
    <x v="14"/>
    <x v="204"/>
    <n v="10"/>
    <n v="0"/>
    <s v="Each"/>
    <x v="11"/>
    <d v="2018-07-01T00:00:00"/>
    <x v="2"/>
    <x v="0"/>
    <m/>
    <s v="No requisition"/>
    <s v="BFA07SM2"/>
    <m/>
    <d v="2017-11-16T00:00:00"/>
    <s v="Active"/>
    <n v="0"/>
  </r>
  <r>
    <s v="Burkina Faso"/>
    <x v="15"/>
    <x v="0"/>
    <x v="1"/>
    <x v="5"/>
    <x v="191"/>
    <n v="100"/>
    <n v="0"/>
    <s v="Each"/>
    <x v="8"/>
    <d v="2018-09-01T00:00:00"/>
    <x v="2"/>
    <x v="0"/>
    <m/>
    <s v="No requisition"/>
    <s v="BFA07SM2"/>
    <m/>
    <d v="2017-11-16T00:00:00"/>
    <s v="Active"/>
    <n v="0"/>
  </r>
  <r>
    <s v="Burkina Faso"/>
    <x v="15"/>
    <x v="0"/>
    <x v="1"/>
    <x v="5"/>
    <x v="190"/>
    <n v="50"/>
    <n v="0"/>
    <s v="Each"/>
    <x v="8"/>
    <d v="2018-09-01T00:00:00"/>
    <x v="2"/>
    <x v="0"/>
    <m/>
    <s v="No requisition"/>
    <s v="BFA07SM2"/>
    <m/>
    <d v="2017-11-16T00:00:00"/>
    <s v="Active"/>
    <n v="0"/>
  </r>
  <r>
    <s v="Burkina Faso"/>
    <x v="15"/>
    <x v="0"/>
    <x v="1"/>
    <x v="5"/>
    <x v="264"/>
    <n v="3"/>
    <n v="0"/>
    <s v="Each"/>
    <x v="8"/>
    <d v="2018-09-01T00:00:00"/>
    <x v="2"/>
    <x v="0"/>
    <m/>
    <s v="No requisition"/>
    <s v="BFA07SM2"/>
    <m/>
    <d v="2017-11-16T00:00:00"/>
    <s v="Active"/>
    <n v="0"/>
  </r>
  <r>
    <s v="Burkina Faso"/>
    <x v="15"/>
    <x v="0"/>
    <x v="1"/>
    <x v="5"/>
    <x v="12"/>
    <n v="500"/>
    <n v="0"/>
    <s v="Each"/>
    <x v="8"/>
    <d v="2018-09-01T00:00:00"/>
    <x v="2"/>
    <x v="0"/>
    <m/>
    <s v="No requisition"/>
    <s v="BFA07SM2"/>
    <m/>
    <d v="2017-11-16T00:00:00"/>
    <s v="Active"/>
    <n v="0"/>
  </r>
  <r>
    <s v="South Sudan"/>
    <x v="52"/>
    <x v="0"/>
    <x v="4"/>
    <x v="22"/>
    <x v="60"/>
    <n v="1200"/>
    <n v="0"/>
    <s v="Pack 1000"/>
    <x v="4"/>
    <d v="2018-01-01T00:00:00"/>
    <x v="2"/>
    <x v="1"/>
    <s v="MoH"/>
    <s v="No requisition"/>
    <m/>
    <m/>
    <d v="2017-11-16T00:00:00"/>
    <s v="Active"/>
    <n v="0"/>
  </r>
  <r>
    <s v="Burkina Faso"/>
    <x v="15"/>
    <x v="0"/>
    <x v="1"/>
    <x v="5"/>
    <x v="509"/>
    <n v="1"/>
    <n v="0"/>
    <s v="Each"/>
    <x v="8"/>
    <d v="2018-09-01T00:00:00"/>
    <x v="2"/>
    <x v="0"/>
    <m/>
    <s v="No requisition"/>
    <s v="BFA07SM2"/>
    <m/>
    <d v="2017-11-16T00:00:00"/>
    <s v="Active"/>
    <n v="0"/>
  </r>
  <r>
    <s v="Burkina Faso"/>
    <x v="15"/>
    <x v="0"/>
    <x v="1"/>
    <x v="20"/>
    <x v="176"/>
    <n v="150"/>
    <n v="0"/>
    <s v="Set"/>
    <x v="8"/>
    <d v="2018-04-01T00:00:00"/>
    <x v="2"/>
    <x v="0"/>
    <m/>
    <s v="No requisition"/>
    <s v="BFA07SM2"/>
    <m/>
    <d v="2017-11-16T00:00:00"/>
    <s v="Active"/>
    <n v="0"/>
  </r>
  <r>
    <s v="Burkina Faso"/>
    <x v="15"/>
    <x v="0"/>
    <x v="1"/>
    <x v="20"/>
    <x v="510"/>
    <n v="20480"/>
    <n v="0"/>
    <s v="Each"/>
    <x v="12"/>
    <d v="2018-03-01T00:00:00"/>
    <x v="2"/>
    <x v="0"/>
    <m/>
    <s v="No requisition"/>
    <s v="BFA07SM2"/>
    <s v=" 80*(Cannulae4+Cannulae5+Cannulae6+Cannulae7+Cannulae8+Cannulae9+Cannulae10+Cannulae12)"/>
    <d v="2017-11-16T00:00:00"/>
    <s v="Active"/>
    <n v="0"/>
  </r>
  <r>
    <s v="South Sudan"/>
    <x v="52"/>
    <x v="0"/>
    <x v="4"/>
    <x v="23"/>
    <x v="195"/>
    <n v="50000"/>
    <n v="0"/>
    <s v="Gross"/>
    <x v="4"/>
    <d v="2018-01-01T00:00:00"/>
    <x v="2"/>
    <x v="1"/>
    <s v="MoH"/>
    <s v="No requisition"/>
    <m/>
    <m/>
    <d v="2017-11-16T00:00:00"/>
    <s v="Active"/>
    <n v="0"/>
  </r>
  <r>
    <s v="South Sudan"/>
    <x v="52"/>
    <x v="0"/>
    <x v="4"/>
    <x v="23"/>
    <x v="511"/>
    <n v="3000"/>
    <n v="0"/>
    <s v="Gross"/>
    <x v="4"/>
    <d v="2018-01-01T00:00:00"/>
    <x v="2"/>
    <x v="1"/>
    <s v="MoH"/>
    <s v="No requisition"/>
    <m/>
    <m/>
    <d v="2017-11-16T00:00:00"/>
    <s v="Active"/>
    <n v="0"/>
  </r>
  <r>
    <s v="Burkina Faso"/>
    <x v="15"/>
    <x v="0"/>
    <x v="1"/>
    <x v="20"/>
    <x v="72"/>
    <n v="80"/>
    <n v="0"/>
    <s v="Each"/>
    <x v="12"/>
    <d v="2018-03-01T00:00:00"/>
    <x v="2"/>
    <x v="0"/>
    <m/>
    <s v="No requisition"/>
    <s v="BFA07SM2"/>
    <m/>
    <d v="2017-11-16T00:00:00"/>
    <s v="Active"/>
    <n v="0"/>
  </r>
  <r>
    <s v="Burkina Faso"/>
    <x v="15"/>
    <x v="0"/>
    <x v="1"/>
    <x v="20"/>
    <x v="512"/>
    <n v="80"/>
    <n v="0"/>
    <s v="Pack 5"/>
    <x v="12"/>
    <d v="2018-03-01T00:00:00"/>
    <x v="2"/>
    <x v="0"/>
    <m/>
    <s v="No requisition"/>
    <s v="BFA07SM2"/>
    <m/>
    <d v="2017-11-16T00:00:00"/>
    <s v="Active"/>
    <n v="0"/>
  </r>
  <r>
    <s v="South Sudan"/>
    <x v="52"/>
    <x v="0"/>
    <x v="4"/>
    <x v="23"/>
    <x v="316"/>
    <n v="5000"/>
    <n v="0"/>
    <s v="Gross"/>
    <x v="4"/>
    <d v="2018-01-01T00:00:00"/>
    <x v="2"/>
    <x v="1"/>
    <s v="MoH"/>
    <s v="No requisition"/>
    <m/>
    <m/>
    <d v="2017-11-16T00:00:00"/>
    <s v="Active"/>
    <n v="0"/>
  </r>
  <r>
    <s v="Burkina Faso"/>
    <x v="15"/>
    <x v="0"/>
    <x v="1"/>
    <x v="20"/>
    <x v="513"/>
    <n v="80"/>
    <n v="0"/>
    <s v="Each"/>
    <x v="12"/>
    <d v="2018-03-01T00:00:00"/>
    <x v="2"/>
    <x v="0"/>
    <m/>
    <s v="No requisition"/>
    <s v="BFA07SM2"/>
    <m/>
    <d v="2017-11-16T00:00:00"/>
    <s v="Active"/>
    <n v="0"/>
  </r>
  <r>
    <s v="Burkina Faso"/>
    <x v="15"/>
    <x v="0"/>
    <x v="1"/>
    <x v="20"/>
    <x v="514"/>
    <n v="80"/>
    <n v="0"/>
    <s v="Pack 10"/>
    <x v="12"/>
    <d v="2018-03-01T00:00:00"/>
    <x v="2"/>
    <x v="0"/>
    <m/>
    <s v="No requisition"/>
    <s v="BFA07SM2"/>
    <m/>
    <d v="2017-11-16T00:00:00"/>
    <s v="Active"/>
    <n v="0"/>
  </r>
  <r>
    <s v="South Sudan"/>
    <x v="52"/>
    <x v="0"/>
    <x v="4"/>
    <x v="23"/>
    <x v="349"/>
    <n v="2000"/>
    <n v="0"/>
    <s v="Gross"/>
    <x v="4"/>
    <d v="2018-01-01T00:00:00"/>
    <x v="2"/>
    <x v="1"/>
    <s v="MoH"/>
    <s v="No requisition"/>
    <m/>
    <m/>
    <d v="2017-11-16T00:00:00"/>
    <s v="Active"/>
    <n v="0"/>
  </r>
  <r>
    <s v="Burkina Faso"/>
    <x v="15"/>
    <x v="0"/>
    <x v="4"/>
    <x v="8"/>
    <x v="65"/>
    <n v="3800"/>
    <n v="1900"/>
    <s v="Vial"/>
    <x v="3"/>
    <d v="2018-08-01T00:00:00"/>
    <x v="1"/>
    <x v="1"/>
    <s v="MSI"/>
    <s v="No requisition"/>
    <s v="FPRHCBFA"/>
    <m/>
    <d v="2017-11-16T00:00:00"/>
    <s v="Active"/>
    <n v="0"/>
  </r>
  <r>
    <s v="Burkina Faso"/>
    <x v="15"/>
    <x v="0"/>
    <x v="4"/>
    <x v="8"/>
    <x v="65"/>
    <n v="31700"/>
    <n v="15850"/>
    <s v="Vial"/>
    <x v="3"/>
    <d v="2018-08-01T00:00:00"/>
    <x v="1"/>
    <x v="1"/>
    <s v="IPPF"/>
    <s v="No requisition"/>
    <s v="FPRHCBFA"/>
    <m/>
    <d v="2017-11-16T00:00:00"/>
    <s v="Active"/>
    <n v="0"/>
  </r>
  <r>
    <s v="Burkina Faso"/>
    <x v="15"/>
    <x v="0"/>
    <x v="4"/>
    <x v="8"/>
    <x v="65"/>
    <n v="414500"/>
    <n v="207250"/>
    <s v="Vial"/>
    <x v="3"/>
    <d v="2018-08-01T00:00:00"/>
    <x v="1"/>
    <x v="1"/>
    <s v="MoH"/>
    <s v="No requisition"/>
    <s v="FPRHCBFA"/>
    <m/>
    <d v="2017-11-16T00:00:00"/>
    <s v="Active"/>
    <n v="0"/>
  </r>
  <r>
    <s v="Mozambique"/>
    <x v="22"/>
    <x v="0"/>
    <x v="3"/>
    <x v="0"/>
    <x v="515"/>
    <n v="41"/>
    <n v="20.5"/>
    <s v="Each"/>
    <x v="1"/>
    <d v="2017-08-01T00:00:00"/>
    <x v="1"/>
    <x v="0"/>
    <m/>
    <s v="No requisition"/>
    <s v="SRH - DFID"/>
    <s v=" DFID 2nd installment: Annual resupply kit for delivery room ad preventive visits for mother and child)"/>
    <d v="2017-11-16T00:00:00"/>
    <s v="Active"/>
    <n v="0"/>
  </r>
  <r>
    <s v="Mozambique"/>
    <x v="22"/>
    <x v="0"/>
    <x v="3"/>
    <x v="0"/>
    <x v="516"/>
    <n v="41"/>
    <n v="20.5"/>
    <s v="Each"/>
    <x v="1"/>
    <d v="2017-08-01T00:00:00"/>
    <x v="1"/>
    <x v="0"/>
    <m/>
    <s v="No requisition"/>
    <s v="SRH - DFID"/>
    <s v=" DFID 2nd installment - Child Care Visits - Initial Kit"/>
    <d v="2017-11-16T00:00:00"/>
    <s v="Active"/>
    <n v="0"/>
  </r>
  <r>
    <s v="Burkina Faso"/>
    <x v="15"/>
    <x v="0"/>
    <x v="4"/>
    <x v="9"/>
    <x v="16"/>
    <n v="30300"/>
    <n v="15150"/>
    <s v="Set"/>
    <x v="0"/>
    <d v="2017-11-01T00:00:00"/>
    <x v="1"/>
    <x v="1"/>
    <s v="MSI"/>
    <s v="No requisition"/>
    <s v="FPRHCBFA"/>
    <m/>
    <d v="2017-11-16T00:00:00"/>
    <s v="Active"/>
    <n v="0"/>
  </r>
  <r>
    <s v="Burkina Faso"/>
    <x v="15"/>
    <x v="0"/>
    <x v="4"/>
    <x v="9"/>
    <x v="16"/>
    <n v="30300"/>
    <n v="15150"/>
    <s v="Set"/>
    <x v="0"/>
    <d v="2017-11-01T00:00:00"/>
    <x v="1"/>
    <x v="1"/>
    <s v="IPPF"/>
    <s v="No requisition"/>
    <s v="FPRHCBFA"/>
    <m/>
    <d v="2017-11-16T00:00:00"/>
    <s v="Active"/>
    <n v="0"/>
  </r>
  <r>
    <s v="Burkina Faso"/>
    <x v="15"/>
    <x v="0"/>
    <x v="4"/>
    <x v="9"/>
    <x v="16"/>
    <n v="60600"/>
    <n v="30300"/>
    <s v="Set"/>
    <x v="0"/>
    <d v="2017-11-01T00:00:00"/>
    <x v="1"/>
    <x v="1"/>
    <s v="MoH"/>
    <s v="No requisition"/>
    <s v="FPRHCBFA"/>
    <m/>
    <d v="2017-11-16T00:00:00"/>
    <s v="Active"/>
    <n v="0"/>
  </r>
  <r>
    <s v="Mozambique"/>
    <x v="22"/>
    <x v="0"/>
    <x v="3"/>
    <x v="0"/>
    <x v="517"/>
    <n v="41"/>
    <n v="20.5"/>
    <s v="Each"/>
    <x v="1"/>
    <d v="2017-08-01T00:00:00"/>
    <x v="1"/>
    <x v="0"/>
    <m/>
    <s v="No requisition"/>
    <s v="SRH - DFID"/>
    <s v=" DFID 2nd Installment - Pre-NAtal, Post-Natal and FP Care Initial Kit"/>
    <d v="2017-11-16T00:00:00"/>
    <s v="Active"/>
    <n v="0"/>
  </r>
  <r>
    <s v="Mozambique"/>
    <x v="22"/>
    <x v="0"/>
    <x v="3"/>
    <x v="0"/>
    <x v="518"/>
    <n v="112"/>
    <n v="56"/>
    <s v="Each"/>
    <x v="1"/>
    <d v="2017-08-01T00:00:00"/>
    <x v="1"/>
    <x v="0"/>
    <m/>
    <s v="No requisition"/>
    <s v="SRH-DFID"/>
    <s v=" DFID 2nd installment - Annual Resupply KIT for Delivery Room, and Preventive visits for mother and child"/>
    <d v="2017-11-16T00:00:00"/>
    <s v="Active"/>
    <n v="0"/>
  </r>
  <r>
    <s v="Mozambique"/>
    <x v="22"/>
    <x v="0"/>
    <x v="3"/>
    <x v="0"/>
    <x v="519"/>
    <n v="112"/>
    <n v="56"/>
    <s v="Each"/>
    <x v="1"/>
    <d v="2017-08-01T00:00:00"/>
    <x v="1"/>
    <x v="0"/>
    <m/>
    <s v="No requisition"/>
    <s v="SRH -DFID"/>
    <s v=" DFID 2nd installment - Pre-NAtal, Post-Natal, FP and Child Care visits - Initial KIT)"/>
    <d v="2017-11-16T00:00:00"/>
    <s v="Active"/>
    <n v="0"/>
  </r>
  <r>
    <s v="Burkina Faso"/>
    <x v="15"/>
    <x v="0"/>
    <x v="4"/>
    <x v="9"/>
    <x v="17"/>
    <n v="11500"/>
    <n v="5750"/>
    <s v="Set"/>
    <x v="1"/>
    <d v="2017-12-01T00:00:00"/>
    <x v="1"/>
    <x v="1"/>
    <s v="MSI"/>
    <s v="No requisition"/>
    <s v="FPRHCBFA"/>
    <m/>
    <d v="2017-11-16T00:00:00"/>
    <s v="Active"/>
    <n v="0"/>
  </r>
  <r>
    <s v="Burkina Faso"/>
    <x v="15"/>
    <x v="0"/>
    <x v="4"/>
    <x v="9"/>
    <x v="17"/>
    <n v="4640"/>
    <n v="2320"/>
    <s v="Set"/>
    <x v="1"/>
    <d v="2017-12-01T00:00:00"/>
    <x v="1"/>
    <x v="1"/>
    <s v="IPPF"/>
    <s v="No requisition"/>
    <s v="FPRHCBFA"/>
    <m/>
    <d v="2017-11-16T00:00:00"/>
    <s v="Active"/>
    <n v="0"/>
  </r>
  <r>
    <s v="Burkina Faso"/>
    <x v="15"/>
    <x v="0"/>
    <x v="4"/>
    <x v="9"/>
    <x v="17"/>
    <n v="83860"/>
    <n v="41930"/>
    <s v="Set"/>
    <x v="1"/>
    <d v="2017-12-01T00:00:00"/>
    <x v="1"/>
    <x v="1"/>
    <s v="MoH"/>
    <s v="No requisition"/>
    <s v="FPRHCBFA"/>
    <m/>
    <d v="2017-11-16T00:00:00"/>
    <s v="Active"/>
    <n v="0"/>
  </r>
  <r>
    <s v="Burkina Faso"/>
    <x v="15"/>
    <x v="0"/>
    <x v="4"/>
    <x v="25"/>
    <x v="66"/>
    <n v="24000"/>
    <n v="12000"/>
    <s v="Piece"/>
    <x v="1"/>
    <d v="2017-12-01T00:00:00"/>
    <x v="1"/>
    <x v="1"/>
    <s v="MSI"/>
    <s v="No requisition"/>
    <s v="FPRHCBFA"/>
    <m/>
    <d v="2017-11-16T00:00:00"/>
    <s v="Active"/>
    <n v="0"/>
  </r>
  <r>
    <s v="Burkina Faso"/>
    <x v="15"/>
    <x v="0"/>
    <x v="4"/>
    <x v="25"/>
    <x v="66"/>
    <n v="15600"/>
    <n v="7800"/>
    <s v="Piece"/>
    <x v="1"/>
    <d v="2017-12-01T00:00:00"/>
    <x v="1"/>
    <x v="1"/>
    <s v="IPPF"/>
    <s v="No requisition"/>
    <s v="FPRHCBFA"/>
    <m/>
    <d v="2017-11-16T00:00:00"/>
    <s v="Active"/>
    <n v="0"/>
  </r>
  <r>
    <s v="Burkina Faso"/>
    <x v="15"/>
    <x v="0"/>
    <x v="4"/>
    <x v="25"/>
    <x v="66"/>
    <n v="37400"/>
    <n v="18700"/>
    <s v="Piece"/>
    <x v="1"/>
    <d v="2017-12-01T00:00:00"/>
    <x v="1"/>
    <x v="1"/>
    <s v="MoH"/>
    <s v="No requisition"/>
    <s v="FPRHCBFA"/>
    <m/>
    <d v="2017-11-16T00:00:00"/>
    <s v="Active"/>
    <n v="0"/>
  </r>
  <r>
    <s v="Uganda"/>
    <x v="34"/>
    <x v="0"/>
    <x v="2"/>
    <x v="0"/>
    <x v="520"/>
    <n v="80000"/>
    <n v="40000"/>
    <s v="Pack 4"/>
    <x v="6"/>
    <d v="2017-11-01T00:00:00"/>
    <x v="1"/>
    <x v="1"/>
    <s v="MoH"/>
    <s v="No requisition"/>
    <m/>
    <s v=" Through CMB"/>
    <d v="2017-11-16T00:00:00"/>
    <s v="VOID"/>
    <n v="0"/>
  </r>
  <r>
    <s v="Uganda"/>
    <x v="34"/>
    <x v="0"/>
    <x v="4"/>
    <x v="9"/>
    <x v="16"/>
    <n v="101117"/>
    <n v="50558.5"/>
    <s v="Set"/>
    <x v="6"/>
    <d v="2018-03-01T00:00:00"/>
    <x v="1"/>
    <x v="1"/>
    <s v="MoH"/>
    <s v="No requisition"/>
    <m/>
    <s v=" Through CMB"/>
    <d v="2017-12-04T00:00:00"/>
    <s v="Active"/>
    <n v="0"/>
  </r>
  <r>
    <s v="Zimbabwe"/>
    <x v="28"/>
    <x v="0"/>
    <x v="3"/>
    <x v="13"/>
    <x v="186"/>
    <n v="4600"/>
    <n v="4600"/>
    <s v="Kit"/>
    <x v="4"/>
    <d v="2018-01-01T00:00:00"/>
    <x v="0"/>
    <x v="0"/>
    <m/>
    <s v="No requisition"/>
    <s v="UCJ20"/>
    <m/>
    <d v="2017-11-16T00:00:00"/>
    <s v="Active"/>
    <n v="0"/>
  </r>
  <r>
    <s v="Uganda"/>
    <x v="34"/>
    <x v="0"/>
    <x v="4"/>
    <x v="18"/>
    <x v="81"/>
    <n v="800000"/>
    <n v="400000"/>
    <s v="Pack 3"/>
    <x v="6"/>
    <d v="2018-03-01T00:00:00"/>
    <x v="1"/>
    <x v="1"/>
    <s v="MoH"/>
    <s v="No requisition"/>
    <m/>
    <s v=" Through CMB"/>
    <d v="2017-11-28T00:00:00"/>
    <s v="VOID"/>
    <n v="0"/>
  </r>
  <r>
    <s v="Uganda"/>
    <x v="34"/>
    <x v="0"/>
    <x v="4"/>
    <x v="8"/>
    <x v="61"/>
    <n v="900000"/>
    <n v="450000"/>
    <s v="Each"/>
    <x v="2"/>
    <d v="2018-02-01T00:00:00"/>
    <x v="1"/>
    <x v="1"/>
    <s v="MoH"/>
    <s v="No requisition"/>
    <m/>
    <s v=" Order through CMB"/>
    <d v="2017-11-16T00:00:00"/>
    <s v="Active"/>
    <n v="0"/>
  </r>
  <r>
    <s v="Zimbabwe"/>
    <x v="28"/>
    <x v="0"/>
    <x v="4"/>
    <x v="16"/>
    <x v="37"/>
    <n v="200000"/>
    <n v="200000"/>
    <s v="Pack of 2"/>
    <x v="4"/>
    <d v="2018-01-01T00:00:00"/>
    <x v="0"/>
    <x v="0"/>
    <m/>
    <s v="No requisition"/>
    <s v="UCJ20"/>
    <m/>
    <d v="2017-11-16T00:00:00"/>
    <s v="Active"/>
    <n v="0"/>
  </r>
  <r>
    <s v="Uganda"/>
    <x v="34"/>
    <x v="0"/>
    <x v="4"/>
    <x v="17"/>
    <x v="45"/>
    <n v="40000"/>
    <n v="20000"/>
    <s v="Pack 3"/>
    <x v="12"/>
    <d v="2018-05-01T00:00:00"/>
    <x v="1"/>
    <x v="1"/>
    <s v="MoH"/>
    <s v="No requisition"/>
    <m/>
    <m/>
    <d v="2017-11-16T00:00:00"/>
    <s v="Active"/>
    <n v="0"/>
  </r>
  <r>
    <s v="Burundi"/>
    <x v="55"/>
    <x v="0"/>
    <x v="0"/>
    <x v="0"/>
    <x v="521"/>
    <n v="14"/>
    <n v="0"/>
    <s v="Each"/>
    <x v="4"/>
    <d v="2017-09-01T00:00:00"/>
    <x v="2"/>
    <x v="0"/>
    <m/>
    <s v="No requisition"/>
    <s v="BDI7XXXX"/>
    <s v=" BDI7R21A/FPA90: 7 staff BDI7R41A/FPA90: 1 staff BDI7R51A/FPA90: 2 staff BDI7R51A/NLA67: 3 staff BDI7G41A/FPA90: 1 staff"/>
    <d v="2017-11-16T00:00:00"/>
    <s v="Active"/>
    <n v="0"/>
  </r>
  <r>
    <s v="Zimbabwe"/>
    <x v="28"/>
    <x v="0"/>
    <x v="4"/>
    <x v="18"/>
    <x v="52"/>
    <n v="3158400"/>
    <n v="3158400"/>
    <s v="Pack 3"/>
    <x v="10"/>
    <d v="2018-09-01T00:00:00"/>
    <x v="0"/>
    <x v="0"/>
    <m/>
    <s v="No requisition"/>
    <s v="UCJ20"/>
    <m/>
    <d v="2017-11-16T00:00:00"/>
    <s v="Active"/>
    <n v="0"/>
  </r>
  <r>
    <s v="Zimbabwe"/>
    <x v="28"/>
    <x v="0"/>
    <x v="4"/>
    <x v="18"/>
    <x v="52"/>
    <n v="3158400"/>
    <n v="3158400"/>
    <s v="Pack 3"/>
    <x v="8"/>
    <d v="2018-06-01T00:00:00"/>
    <x v="0"/>
    <x v="0"/>
    <m/>
    <s v="No requisition"/>
    <s v="UCJ20"/>
    <m/>
    <d v="2017-11-16T00:00:00"/>
    <s v="Active"/>
    <n v="0"/>
  </r>
  <r>
    <s v="Uganda"/>
    <x v="34"/>
    <x v="0"/>
    <x v="3"/>
    <x v="7"/>
    <x v="522"/>
    <n v="10000"/>
    <n v="0"/>
    <s v="Kit"/>
    <x v="2"/>
    <d v="2018-01-01T00:00:00"/>
    <x v="2"/>
    <x v="0"/>
    <m/>
    <s v="No requisition"/>
    <m/>
    <s v=" FOR POSSIBLE HUMANITARIAN SITUATION"/>
    <d v="2017-11-16T00:00:00"/>
    <s v="Active"/>
    <n v="0"/>
  </r>
  <r>
    <s v="Zimbabwe"/>
    <x v="28"/>
    <x v="0"/>
    <x v="4"/>
    <x v="18"/>
    <x v="52"/>
    <n v="3158400"/>
    <n v="3158400"/>
    <s v="Pack 3"/>
    <x v="6"/>
    <d v="2018-03-01T00:00:00"/>
    <x v="0"/>
    <x v="0"/>
    <m/>
    <s v="No requisition"/>
    <s v="UCJ20"/>
    <m/>
    <d v="2017-11-16T00:00:00"/>
    <s v="Active"/>
    <n v="0"/>
  </r>
  <r>
    <s v="Uganda"/>
    <x v="34"/>
    <x v="0"/>
    <x v="3"/>
    <x v="27"/>
    <x v="139"/>
    <n v="10000"/>
    <n v="0"/>
    <s v="Kit"/>
    <x v="2"/>
    <d v="2017-10-01T00:00:00"/>
    <x v="2"/>
    <x v="0"/>
    <m/>
    <s v="No requisition"/>
    <m/>
    <s v=" FOR POSSIBLE HUMANITARIAN SITUATION"/>
    <d v="2017-11-16T00:00:00"/>
    <s v="Active"/>
    <n v="0"/>
  </r>
  <r>
    <s v="Zimbabwe"/>
    <x v="28"/>
    <x v="0"/>
    <x v="4"/>
    <x v="18"/>
    <x v="81"/>
    <n v="3158400"/>
    <n v="3158400"/>
    <s v="Pack of 1"/>
    <x v="8"/>
    <d v="2018-06-01T00:00:00"/>
    <x v="0"/>
    <x v="0"/>
    <m/>
    <s v="No requisition"/>
    <s v="ZZTO5"/>
    <m/>
    <d v="2017-11-16T00:00:00"/>
    <s v="VOID"/>
    <n v="0"/>
  </r>
  <r>
    <s v="Zimbabwe"/>
    <x v="28"/>
    <x v="0"/>
    <x v="4"/>
    <x v="18"/>
    <x v="76"/>
    <n v="3158400"/>
    <n v="3158400"/>
    <s v="Pack of 1"/>
    <x v="6"/>
    <d v="2018-03-01T00:00:00"/>
    <x v="0"/>
    <x v="0"/>
    <m/>
    <s v="No requisition"/>
    <s v="UCJ20"/>
    <m/>
    <d v="2017-11-16T00:00:00"/>
    <s v="VOID"/>
    <n v="0"/>
  </r>
  <r>
    <s v="Zimbabwe"/>
    <x v="28"/>
    <x v="0"/>
    <x v="2"/>
    <x v="12"/>
    <x v="29"/>
    <n v="27664"/>
    <n v="27664"/>
    <s v="Pack 10"/>
    <x v="11"/>
    <d v="2018-03-01T00:00:00"/>
    <x v="0"/>
    <x v="1"/>
    <s v="MoH"/>
    <s v="No requisition"/>
    <s v="ZZT05"/>
    <s v=" Note that budget changes have been negotiated with CSB for commodities under UNFPA supplies"/>
    <d v="2017-11-30T00:00:00"/>
    <s v="Active"/>
    <n v="0"/>
  </r>
  <r>
    <s v="Zimbabwe"/>
    <x v="28"/>
    <x v="0"/>
    <x v="2"/>
    <x v="12"/>
    <x v="29"/>
    <n v="22586"/>
    <n v="22586"/>
    <s v="Pack 10"/>
    <x v="0"/>
    <d v="2017-10-01T00:00:00"/>
    <x v="0"/>
    <x v="1"/>
    <s v="MoH"/>
    <s v="No requisition"/>
    <s v="ZZTO5"/>
    <s v=" Note that budget changes have been negotiated with CSB for commodities under UNFPA supplies"/>
    <d v="2017-11-16T00:00:00"/>
    <s v="Active"/>
    <n v="0"/>
  </r>
  <r>
    <s v="Zimbabwe"/>
    <x v="28"/>
    <x v="0"/>
    <x v="4"/>
    <x v="25"/>
    <x v="66"/>
    <n v="6000"/>
    <n v="6000"/>
    <s v="Piece"/>
    <x v="3"/>
    <d v="2018-08-01T00:00:00"/>
    <x v="0"/>
    <x v="1"/>
    <s v="MoH"/>
    <s v="No requisition"/>
    <s v="ZZTO5"/>
    <s v=" Note that budget changes have been negotiated with CSB for commodities under UNFPA supplies"/>
    <d v="2017-11-16T00:00:00"/>
    <s v="Active"/>
    <n v="0"/>
  </r>
  <r>
    <s v="Zimbabwe"/>
    <x v="28"/>
    <x v="0"/>
    <x v="4"/>
    <x v="25"/>
    <x v="66"/>
    <n v="4400"/>
    <n v="4400"/>
    <s v="Piece"/>
    <x v="12"/>
    <d v="2018-05-01T00:00:00"/>
    <x v="0"/>
    <x v="1"/>
    <s v="MoH"/>
    <s v="No requisition"/>
    <s v="ZZTO5"/>
    <s v=" Note that budget changes have been negotiated with CSB for commodities under UNFPA supplies"/>
    <d v="2017-11-16T00:00:00"/>
    <s v="Active"/>
    <n v="0"/>
  </r>
  <r>
    <s v="Zimbabwe"/>
    <x v="28"/>
    <x v="0"/>
    <x v="4"/>
    <x v="8"/>
    <x v="61"/>
    <n v="275000"/>
    <n v="275000"/>
    <s v="Each"/>
    <x v="3"/>
    <d v="2018-08-01T00:00:00"/>
    <x v="0"/>
    <x v="1"/>
    <s v="MoH"/>
    <s v="No requisition"/>
    <s v="ZZTO5"/>
    <s v=" Note that budget changes have been negotiated with CSB for commodities under UNFPA supplies"/>
    <d v="2017-11-16T00:00:00"/>
    <s v="Active"/>
    <n v="0"/>
  </r>
  <r>
    <s v="Zimbabwe"/>
    <x v="28"/>
    <x v="0"/>
    <x v="4"/>
    <x v="8"/>
    <x v="35"/>
    <n v="275000"/>
    <n v="275000"/>
    <s v="Vial"/>
    <x v="3"/>
    <d v="2018-08-01T00:00:00"/>
    <x v="0"/>
    <x v="1"/>
    <s v="MoH"/>
    <s v="No requisition"/>
    <s v="ZZTO5"/>
    <s v=" Note that budget changes have been negotiated with CSB for commodities under UNFPA supplies"/>
    <d v="2017-11-16T00:00:00"/>
    <s v="Active"/>
    <n v="0"/>
  </r>
  <r>
    <s v="Zimbabwe"/>
    <x v="28"/>
    <x v="0"/>
    <x v="4"/>
    <x v="8"/>
    <x v="61"/>
    <n v="378000"/>
    <n v="378000"/>
    <s v="Each"/>
    <x v="11"/>
    <d v="2018-04-01T00:00:00"/>
    <x v="0"/>
    <x v="1"/>
    <s v="MoH"/>
    <s v="No requisition"/>
    <s v="ZZTO5"/>
    <s v=" Note that budget changes have been negotiated with CSB for commodities under UNFPA supplies"/>
    <d v="2017-11-16T00:00:00"/>
    <s v="Active"/>
    <n v="0"/>
  </r>
  <r>
    <s v="Uganda"/>
    <x v="34"/>
    <x v="0"/>
    <x v="4"/>
    <x v="9"/>
    <x v="17"/>
    <n v="51150"/>
    <n v="25575"/>
    <s v="Set"/>
    <x v="4"/>
    <d v="2018-01-01T00:00:00"/>
    <x v="1"/>
    <x v="1"/>
    <s v="MoH"/>
    <s v="No requisition"/>
    <m/>
    <s v=" CMB"/>
    <d v="2017-11-16T00:00:00"/>
    <s v="Active"/>
    <n v="0"/>
  </r>
  <r>
    <s v="Zimbabwe"/>
    <x v="28"/>
    <x v="0"/>
    <x v="4"/>
    <x v="8"/>
    <x v="35"/>
    <n v="378000"/>
    <n v="378000"/>
    <s v="Vial"/>
    <x v="11"/>
    <d v="2018-04-01T00:00:00"/>
    <x v="0"/>
    <x v="1"/>
    <s v="MoH"/>
    <s v="No requisition"/>
    <s v="ZZTO5"/>
    <s v=" Note that budget changes have been negotiated with CSB for commodities under UNFPA supplies"/>
    <d v="2017-11-16T00:00:00"/>
    <s v="Active"/>
    <n v="0"/>
  </r>
  <r>
    <s v="Uganda"/>
    <x v="34"/>
    <x v="0"/>
    <x v="4"/>
    <x v="16"/>
    <x v="62"/>
    <n v="900000"/>
    <n v="450000"/>
    <s v="Pack of 1"/>
    <x v="4"/>
    <d v="2018-01-01T00:00:00"/>
    <x v="1"/>
    <x v="1"/>
    <s v="MoH"/>
    <s v="No requisition"/>
    <m/>
    <s v=" CMB"/>
    <d v="2017-11-16T00:00:00"/>
    <s v="VOID"/>
    <n v="0"/>
  </r>
  <r>
    <s v="Zimbabwe"/>
    <x v="28"/>
    <x v="0"/>
    <x v="4"/>
    <x v="9"/>
    <x v="17"/>
    <n v="15000"/>
    <n v="15000"/>
    <s v="Set"/>
    <x v="13"/>
    <d v="2018-07-01T00:00:00"/>
    <x v="0"/>
    <x v="1"/>
    <s v="MoH"/>
    <s v="No requisition"/>
    <s v="ZZTO5"/>
    <s v=" Note that budget changes have been negotiated with CSB for commodities under UNFPA supplies"/>
    <d v="2017-11-16T00:00:00"/>
    <s v="Active"/>
    <n v="0"/>
  </r>
  <r>
    <s v="Zimbabwe"/>
    <x v="28"/>
    <x v="0"/>
    <x v="4"/>
    <x v="9"/>
    <x v="17"/>
    <n v="25550"/>
    <n v="25550"/>
    <s v="Set"/>
    <x v="12"/>
    <d v="2018-05-01T00:00:00"/>
    <x v="0"/>
    <x v="1"/>
    <s v="MoH"/>
    <s v="No requisition"/>
    <s v="ZZTO5"/>
    <s v=" Note that budget changes have been negotiated with CSB for commodities under UNFPA supplies"/>
    <d v="2017-11-16T00:00:00"/>
    <s v="Active"/>
    <n v="0"/>
  </r>
  <r>
    <s v="Uganda"/>
    <x v="34"/>
    <x v="0"/>
    <x v="4"/>
    <x v="17"/>
    <x v="270"/>
    <n v="40000"/>
    <n v="20000"/>
    <s v="Pack 3"/>
    <x v="2"/>
    <d v="2018-02-01T00:00:00"/>
    <x v="1"/>
    <x v="1"/>
    <s v="MoH"/>
    <s v="No requisition"/>
    <m/>
    <s v=" CMB"/>
    <d v="2017-11-16T00:00:00"/>
    <s v="VOID"/>
    <n v="0"/>
  </r>
  <r>
    <s v="Burundi"/>
    <x v="55"/>
    <x v="0"/>
    <x v="0"/>
    <x v="0"/>
    <x v="523"/>
    <n v="1"/>
    <n v="0"/>
    <s v="Each"/>
    <x v="6"/>
    <d v="2017-11-01T00:00:00"/>
    <x v="2"/>
    <x v="0"/>
    <m/>
    <s v="No requisition"/>
    <s v="BDI7XXXX"/>
    <s v=" VÃ©hicule du bureau UNFPA"/>
    <d v="2017-11-16T00:00:00"/>
    <s v="Active"/>
    <n v="0"/>
  </r>
  <r>
    <s v="Zimbabwe"/>
    <x v="28"/>
    <x v="0"/>
    <x v="4"/>
    <x v="9"/>
    <x v="17"/>
    <n v="23300"/>
    <n v="23300"/>
    <s v="Set"/>
    <x v="6"/>
    <d v="2018-03-01T00:00:00"/>
    <x v="0"/>
    <x v="1"/>
    <s v="MoH"/>
    <s v="No requisition"/>
    <s v="ZZTO5"/>
    <s v=" Note that budget changes have been negotiated with CSB for commodities under UNFPA supplies"/>
    <d v="2017-11-16T00:00:00"/>
    <s v="Active"/>
    <n v="0"/>
  </r>
  <r>
    <s v="Uganda"/>
    <x v="34"/>
    <x v="0"/>
    <x v="6"/>
    <x v="21"/>
    <x v="524"/>
    <n v="1"/>
    <n v="1"/>
    <s v="Each"/>
    <x v="2"/>
    <d v="2017-10-01T00:00:00"/>
    <x v="0"/>
    <x v="2"/>
    <m/>
    <s v="No requisition"/>
    <m/>
    <s v=" Document to be signed early December 2017"/>
    <d v="2017-11-16T00:00:00"/>
    <s v="Active"/>
    <n v="0"/>
  </r>
  <r>
    <s v="Zimbabwe"/>
    <x v="28"/>
    <x v="0"/>
    <x v="4"/>
    <x v="9"/>
    <x v="16"/>
    <n v="14170"/>
    <n v="14170"/>
    <s v="Set"/>
    <x v="6"/>
    <d v="2018-03-01T00:00:00"/>
    <x v="0"/>
    <x v="1"/>
    <s v="MoH"/>
    <s v="No requisition"/>
    <s v="ZZTO5"/>
    <s v=" Note that budget changes have been negotiated with CSB for commodities under UNFPA supplies"/>
    <d v="2017-11-16T00:00:00"/>
    <s v="Active"/>
    <n v="0"/>
  </r>
  <r>
    <s v="Uganda"/>
    <x v="34"/>
    <x v="0"/>
    <x v="12"/>
    <x v="31"/>
    <x v="525"/>
    <n v="1"/>
    <n v="1"/>
    <s v="Each"/>
    <x v="4"/>
    <d v="2017-12-01T00:00:00"/>
    <x v="0"/>
    <x v="2"/>
    <m/>
    <s v="No requisition"/>
    <m/>
    <s v=" Document for signing early December 2017"/>
    <d v="2017-11-16T00:00:00"/>
    <s v="Active"/>
    <n v="0"/>
  </r>
  <r>
    <s v="Uganda"/>
    <x v="34"/>
    <x v="0"/>
    <x v="3"/>
    <x v="7"/>
    <x v="50"/>
    <n v="21"/>
    <n v="21"/>
    <s v="Kit"/>
    <x v="6"/>
    <d v="2018-02-01T00:00:00"/>
    <x v="0"/>
    <x v="0"/>
    <m/>
    <s v="No requisition"/>
    <m/>
    <s v=" Document to be signed early December 2017"/>
    <d v="2017-11-16T00:00:00"/>
    <s v="Active"/>
    <n v="0"/>
  </r>
  <r>
    <s v="Uganda"/>
    <x v="34"/>
    <x v="0"/>
    <x v="14"/>
    <x v="0"/>
    <x v="526"/>
    <n v="1"/>
    <n v="1"/>
    <s v="Each"/>
    <x v="4"/>
    <d v="2017-09-01T00:00:00"/>
    <x v="0"/>
    <x v="2"/>
    <m/>
    <s v="No requisition"/>
    <m/>
    <s v=" Document for signing early December 2017"/>
    <d v="2017-11-16T00:00:00"/>
    <s v="Active"/>
    <n v="0"/>
  </r>
  <r>
    <s v="Uganda"/>
    <x v="34"/>
    <x v="0"/>
    <x v="14"/>
    <x v="0"/>
    <x v="527"/>
    <n v="2"/>
    <n v="2"/>
    <s v="Each"/>
    <x v="4"/>
    <d v="2017-09-01T00:00:00"/>
    <x v="0"/>
    <x v="2"/>
    <m/>
    <s v="No requisition"/>
    <m/>
    <s v=" Document for signing early December 2017"/>
    <d v="2017-11-16T00:00:00"/>
    <s v="Active"/>
    <n v="0"/>
  </r>
  <r>
    <s v="Uganda"/>
    <x v="34"/>
    <x v="0"/>
    <x v="14"/>
    <x v="0"/>
    <x v="528"/>
    <n v="68"/>
    <n v="68"/>
    <s v="Batch"/>
    <x v="4"/>
    <d v="2017-09-01T00:00:00"/>
    <x v="0"/>
    <x v="2"/>
    <m/>
    <s v="No requisition"/>
    <m/>
    <s v=" Project document to be signed early December 2017"/>
    <d v="2017-11-16T00:00:00"/>
    <s v="Active"/>
    <n v="0"/>
  </r>
  <r>
    <s v="Uganda"/>
    <x v="34"/>
    <x v="0"/>
    <x v="4"/>
    <x v="16"/>
    <x v="37"/>
    <n v="80000"/>
    <n v="0"/>
    <s v="Pack of 2"/>
    <x v="2"/>
    <d v="2018-02-01T00:00:00"/>
    <x v="2"/>
    <x v="0"/>
    <s v="MoH"/>
    <s v="No requisition"/>
    <m/>
    <m/>
    <d v="2017-11-16T00:00:00"/>
    <s v="VOID"/>
    <n v="0"/>
  </r>
  <r>
    <s v="Ethiopia"/>
    <x v="50"/>
    <x v="0"/>
    <x v="6"/>
    <x v="21"/>
    <x v="529"/>
    <n v="6"/>
    <n v="3"/>
    <s v="Each"/>
    <x v="12"/>
    <d v="2018-01-01T00:00:00"/>
    <x v="1"/>
    <x v="2"/>
    <m/>
    <s v="No requisition"/>
    <s v="ETH08HUM"/>
    <s v=" Humanitarian"/>
    <d v="2017-11-16T00:00:00"/>
    <s v="Active"/>
    <n v="0"/>
  </r>
  <r>
    <s v="Ethiopia"/>
    <x v="50"/>
    <x v="0"/>
    <x v="6"/>
    <x v="21"/>
    <x v="530"/>
    <n v="2"/>
    <n v="1"/>
    <s v="Each"/>
    <x v="11"/>
    <d v="2017-12-01T00:00:00"/>
    <x v="1"/>
    <x v="2"/>
    <m/>
    <s v="No requisition"/>
    <s v="ETH08HUM"/>
    <s v=" Humanitrian"/>
    <d v="2017-11-16T00:00:00"/>
    <s v="Active"/>
    <n v="0"/>
  </r>
  <r>
    <s v="Ethiopia"/>
    <x v="50"/>
    <x v="0"/>
    <x v="2"/>
    <x v="11"/>
    <x v="25"/>
    <n v="15571"/>
    <n v="15571"/>
    <s v="Pack 1000"/>
    <x v="2"/>
    <d v="2017-10-01T00:00:00"/>
    <x v="0"/>
    <x v="0"/>
    <m/>
    <s v="No requisition"/>
    <s v="ETH08HUM"/>
    <s v=" Humnitrian"/>
    <d v="2017-11-16T00:00:00"/>
    <s v="Active"/>
    <n v="0"/>
  </r>
  <r>
    <s v="Uganda"/>
    <x v="34"/>
    <x v="0"/>
    <x v="4"/>
    <x v="8"/>
    <x v="65"/>
    <n v="112900"/>
    <n v="56450"/>
    <s v="Vial"/>
    <x v="4"/>
    <d v="2018-01-01T00:00:00"/>
    <x v="1"/>
    <x v="1"/>
    <s v="MoH"/>
    <s v="No requisition"/>
    <m/>
    <s v=" order through CMB"/>
    <d v="2017-11-16T00:00:00"/>
    <s v="Active"/>
    <n v="0"/>
  </r>
  <r>
    <s v="Uganda"/>
    <x v="34"/>
    <x v="0"/>
    <x v="4"/>
    <x v="25"/>
    <x v="66"/>
    <n v="30000"/>
    <n v="15000"/>
    <s v="Piece"/>
    <x v="12"/>
    <d v="2018-05-01T00:00:00"/>
    <x v="1"/>
    <x v="1"/>
    <s v="MoH"/>
    <s v="No requisition"/>
    <m/>
    <s v=" CMB"/>
    <d v="2017-11-16T00:00:00"/>
    <s v="VOID"/>
    <n v="0"/>
  </r>
  <r>
    <s v="Uganda"/>
    <x v="34"/>
    <x v="0"/>
    <x v="4"/>
    <x v="23"/>
    <x v="195"/>
    <n v="150000"/>
    <n v="75000"/>
    <s v="Gross"/>
    <x v="0"/>
    <d v="2017-11-01T00:00:00"/>
    <x v="1"/>
    <x v="1"/>
    <s v="MoH"/>
    <s v="No requisition"/>
    <m/>
    <s v=" Through CMB"/>
    <d v="2017-11-15T00:00:00"/>
    <s v="Active"/>
    <n v="0"/>
  </r>
  <r>
    <s v="Uganda"/>
    <x v="34"/>
    <x v="0"/>
    <x v="4"/>
    <x v="24"/>
    <x v="531"/>
    <n v="500000"/>
    <n v="250000"/>
    <s v="Piece"/>
    <x v="2"/>
    <d v="2018-02-01T00:00:00"/>
    <x v="1"/>
    <x v="1"/>
    <s v="MoH"/>
    <s v="No requisition"/>
    <m/>
    <s v=" For supply under CMB"/>
    <d v="2017-11-28T00:00:00"/>
    <s v="Active"/>
    <n v="0"/>
  </r>
  <r>
    <s v="No"/>
    <x v="56"/>
    <x v="1"/>
    <x v="14"/>
    <x v="0"/>
    <x v="532"/>
    <n v="1"/>
    <n v="0.5"/>
    <s v="Each"/>
    <x v="3"/>
    <d v="2018-04-01T00:00:00"/>
    <x v="1"/>
    <x v="2"/>
    <m/>
    <s v="No requisition"/>
    <s v="Program"/>
    <s v=" Office will need to have a variety of publications."/>
    <d v="2017-11-15T00:00:00"/>
    <s v="Active"/>
    <n v="0"/>
  </r>
  <r>
    <s v="No"/>
    <x v="56"/>
    <x v="1"/>
    <x v="0"/>
    <x v="0"/>
    <x v="533"/>
    <n v="2"/>
    <n v="2"/>
    <s v="Each"/>
    <x v="1"/>
    <d v="2017-08-01T00:00:00"/>
    <x v="0"/>
    <x v="0"/>
    <m/>
    <s v="No requisition"/>
    <s v="Program/IB"/>
    <s v=" UNFPA CO Kazakhstan plan to procure Office Printer with big capacity printing, scanning, copying. And refrsh old desktops of 3 personnel."/>
    <d v="2017-11-16T00:00:00"/>
    <s v="Active"/>
    <n v="0"/>
  </r>
  <r>
    <s v="Bolivia"/>
    <x v="49"/>
    <x v="0"/>
    <x v="0"/>
    <x v="0"/>
    <x v="534"/>
    <n v="1"/>
    <n v="0"/>
    <s v="Each"/>
    <x v="6"/>
    <d v="2017-11-01T00:00:00"/>
    <x v="2"/>
    <x v="0"/>
    <m/>
    <s v="No requisition"/>
    <s v="BOLM0809"/>
    <m/>
    <d v="2017-11-15T00:00:00"/>
    <s v="Active"/>
    <n v="0"/>
  </r>
  <r>
    <s v="Bolivia"/>
    <x v="49"/>
    <x v="0"/>
    <x v="0"/>
    <x v="0"/>
    <x v="534"/>
    <n v="2"/>
    <n v="1"/>
    <s v="Each"/>
    <x v="6"/>
    <d v="2017-11-01T00:00:00"/>
    <x v="1"/>
    <x v="0"/>
    <m/>
    <s v="No requisition"/>
    <s v="BOL06-FPA90"/>
    <m/>
    <d v="2017-11-15T00:00:00"/>
    <s v="Active"/>
    <n v="0"/>
  </r>
  <r>
    <s v="Bolivia"/>
    <x v="49"/>
    <x v="0"/>
    <x v="0"/>
    <x v="0"/>
    <x v="534"/>
    <n v="5"/>
    <n v="2.5"/>
    <s v="Each"/>
    <x v="6"/>
    <d v="2017-11-01T00:00:00"/>
    <x v="1"/>
    <x v="0"/>
    <m/>
    <s v="No requisition"/>
    <s v="BOL06- SEA (5)"/>
    <m/>
    <d v="2017-11-15T00:00:00"/>
    <s v="Active"/>
    <n v="0"/>
  </r>
  <r>
    <s v="Bolivia"/>
    <x v="49"/>
    <x v="0"/>
    <x v="0"/>
    <x v="0"/>
    <x v="534"/>
    <n v="2"/>
    <n v="2"/>
    <s v="Each"/>
    <x v="6"/>
    <d v="2017-11-01T00:00:00"/>
    <x v="0"/>
    <x v="0"/>
    <m/>
    <s v="No requisition"/>
    <s v="BOL06-SEA"/>
    <m/>
    <d v="2017-11-15T00:00:00"/>
    <s v="Active"/>
    <n v="0"/>
  </r>
  <r>
    <s v="Bolivia"/>
    <x v="49"/>
    <x v="0"/>
    <x v="0"/>
    <x v="0"/>
    <x v="534"/>
    <n v="1"/>
    <n v="1"/>
    <s v="Each"/>
    <x v="6"/>
    <d v="2017-11-01T00:00:00"/>
    <x v="0"/>
    <x v="0"/>
    <m/>
    <s v="No requisition"/>
    <s v="BOL06-ZZT05"/>
    <m/>
    <d v="2017-11-15T00:00:00"/>
    <s v="Active"/>
    <n v="0"/>
  </r>
  <r>
    <s v="Bolivia"/>
    <x v="49"/>
    <x v="0"/>
    <x v="4"/>
    <x v="24"/>
    <x v="283"/>
    <n v="100000"/>
    <n v="100000"/>
    <s v="Piece"/>
    <x v="2"/>
    <d v="2018-02-01T00:00:00"/>
    <x v="0"/>
    <x v="0"/>
    <m/>
    <s v="No requisition"/>
    <s v="FPRHCBOL"/>
    <m/>
    <d v="2017-11-15T00:00:00"/>
    <s v="Active"/>
    <n v="0"/>
  </r>
  <r>
    <s v="Bolivia"/>
    <x v="49"/>
    <x v="0"/>
    <x v="1"/>
    <x v="19"/>
    <x v="496"/>
    <n v="3000"/>
    <n v="3000"/>
    <s v="Each"/>
    <x v="2"/>
    <d v="2018-01-01T00:00:00"/>
    <x v="0"/>
    <x v="0"/>
    <m/>
    <s v="No requisition"/>
    <s v="FPRHCBOL"/>
    <m/>
    <d v="2017-11-15T00:00:00"/>
    <s v="Active"/>
    <n v="0"/>
  </r>
  <r>
    <s v="Bolivia"/>
    <x v="49"/>
    <x v="0"/>
    <x v="1"/>
    <x v="20"/>
    <x v="256"/>
    <n v="3000"/>
    <n v="3000"/>
    <s v="Each"/>
    <x v="2"/>
    <d v="2017-12-01T00:00:00"/>
    <x v="0"/>
    <x v="0"/>
    <m/>
    <s v="No requisition"/>
    <s v="FPRHCBOL"/>
    <m/>
    <d v="2017-11-15T00:00:00"/>
    <s v="Active"/>
    <n v="0"/>
  </r>
  <r>
    <s v="Bolivia"/>
    <x v="49"/>
    <x v="0"/>
    <x v="1"/>
    <x v="20"/>
    <x v="500"/>
    <n v="4500"/>
    <n v="4500"/>
    <s v="Each"/>
    <x v="2"/>
    <d v="2017-12-01T00:00:00"/>
    <x v="0"/>
    <x v="0"/>
    <m/>
    <s v="No requisition"/>
    <s v="FPRHCBOL"/>
    <m/>
    <d v="2017-11-15T00:00:00"/>
    <s v="Active"/>
    <n v="0"/>
  </r>
  <r>
    <s v="Bolivia"/>
    <x v="49"/>
    <x v="0"/>
    <x v="1"/>
    <x v="20"/>
    <x v="333"/>
    <n v="4500"/>
    <n v="4500"/>
    <s v="Each"/>
    <x v="2"/>
    <d v="2017-12-01T00:00:00"/>
    <x v="0"/>
    <x v="0"/>
    <m/>
    <s v="No requisition"/>
    <s v="FPRHCBOL"/>
    <m/>
    <d v="2017-11-15T00:00:00"/>
    <s v="Active"/>
    <n v="0"/>
  </r>
  <r>
    <s v="Bolivia"/>
    <x v="49"/>
    <x v="0"/>
    <x v="1"/>
    <x v="20"/>
    <x v="535"/>
    <n v="2000"/>
    <n v="2000"/>
    <s v="Each"/>
    <x v="2"/>
    <d v="2017-12-01T00:00:00"/>
    <x v="0"/>
    <x v="0"/>
    <m/>
    <s v="No requisition"/>
    <s v="FPRHCBOL"/>
    <m/>
    <d v="2017-11-15T00:00:00"/>
    <s v="Active"/>
    <n v="0"/>
  </r>
  <r>
    <s v="Bolivia"/>
    <x v="49"/>
    <x v="0"/>
    <x v="1"/>
    <x v="20"/>
    <x v="258"/>
    <n v="1500"/>
    <n v="1500"/>
    <s v="Each"/>
    <x v="2"/>
    <d v="2017-12-01T00:00:00"/>
    <x v="0"/>
    <x v="0"/>
    <m/>
    <s v="No requisition"/>
    <s v="FPRHCBOL"/>
    <m/>
    <d v="2017-11-15T00:00:00"/>
    <s v="Active"/>
    <n v="0"/>
  </r>
  <r>
    <s v="Bolivia"/>
    <x v="49"/>
    <x v="0"/>
    <x v="1"/>
    <x v="20"/>
    <x v="497"/>
    <n v="1500"/>
    <n v="1500"/>
    <s v="Each"/>
    <x v="2"/>
    <d v="2017-12-01T00:00:00"/>
    <x v="0"/>
    <x v="0"/>
    <m/>
    <s v="No requisition"/>
    <s v="FPRHCBOL"/>
    <m/>
    <d v="2017-11-15T00:00:00"/>
    <s v="Active"/>
    <n v="0"/>
  </r>
  <r>
    <s v="Bolivia"/>
    <x v="49"/>
    <x v="0"/>
    <x v="1"/>
    <x v="20"/>
    <x v="323"/>
    <n v="1500"/>
    <n v="1500"/>
    <s v="Each"/>
    <x v="2"/>
    <d v="2017-12-01T00:00:00"/>
    <x v="0"/>
    <x v="0"/>
    <m/>
    <s v="No requisition"/>
    <s v="FPRHCBOL"/>
    <m/>
    <d v="2017-11-15T00:00:00"/>
    <s v="Active"/>
    <n v="0"/>
  </r>
  <r>
    <s v="Bolivia"/>
    <x v="49"/>
    <x v="0"/>
    <x v="1"/>
    <x v="19"/>
    <x v="209"/>
    <n v="1500"/>
    <n v="1500"/>
    <s v="Each"/>
    <x v="2"/>
    <d v="2018-01-01T00:00:00"/>
    <x v="0"/>
    <x v="0"/>
    <m/>
    <s v="No requisition"/>
    <s v="FPRHCBOL"/>
    <m/>
    <d v="2017-11-15T00:00:00"/>
    <s v="Active"/>
    <n v="0"/>
  </r>
  <r>
    <s v="Bolivia"/>
    <x v="49"/>
    <x v="0"/>
    <x v="1"/>
    <x v="20"/>
    <x v="325"/>
    <n v="1500"/>
    <n v="1500"/>
    <s v="Each"/>
    <x v="2"/>
    <d v="2017-12-01T00:00:00"/>
    <x v="0"/>
    <x v="0"/>
    <m/>
    <s v="No requisition"/>
    <s v="FPRHCBOL"/>
    <m/>
    <d v="2017-11-15T00:00:00"/>
    <s v="Active"/>
    <n v="0"/>
  </r>
  <r>
    <s v="Bolivia"/>
    <x v="49"/>
    <x v="0"/>
    <x v="1"/>
    <x v="20"/>
    <x v="498"/>
    <n v="1500"/>
    <n v="1500"/>
    <s v="Each"/>
    <x v="2"/>
    <d v="2017-12-01T00:00:00"/>
    <x v="0"/>
    <x v="0"/>
    <m/>
    <s v="No requisition"/>
    <s v="FPRHCBOL"/>
    <m/>
    <d v="2017-11-15T00:00:00"/>
    <s v="Active"/>
    <n v="0"/>
  </r>
  <r>
    <s v="Bolivia"/>
    <x v="49"/>
    <x v="0"/>
    <x v="1"/>
    <x v="19"/>
    <x v="178"/>
    <n v="1500"/>
    <n v="1500"/>
    <s v="Each"/>
    <x v="2"/>
    <d v="2018-01-01T00:00:00"/>
    <x v="0"/>
    <x v="0"/>
    <m/>
    <s v="No requisition"/>
    <s v="FPRHCBOL"/>
    <m/>
    <d v="2017-11-15T00:00:00"/>
    <s v="Active"/>
    <n v="0"/>
  </r>
  <r>
    <s v="Bolivia"/>
    <x v="49"/>
    <x v="0"/>
    <x v="1"/>
    <x v="10"/>
    <x v="493"/>
    <n v="250"/>
    <n v="250"/>
    <s v="Each"/>
    <x v="2"/>
    <d v="2018-02-01T00:00:00"/>
    <x v="0"/>
    <x v="0"/>
    <m/>
    <s v="No requisition"/>
    <s v="FPRHCBOL"/>
    <m/>
    <d v="2017-11-15T00:00:00"/>
    <s v="Active"/>
    <n v="0"/>
  </r>
  <r>
    <s v="Bolivia"/>
    <x v="49"/>
    <x v="0"/>
    <x v="1"/>
    <x v="10"/>
    <x v="259"/>
    <n v="250"/>
    <n v="250"/>
    <s v="Each"/>
    <x v="2"/>
    <d v="2018-02-01T00:00:00"/>
    <x v="0"/>
    <x v="0"/>
    <m/>
    <s v="No requisition"/>
    <s v="FPRHCBOL"/>
    <m/>
    <d v="2017-11-15T00:00:00"/>
    <s v="Active"/>
    <n v="0"/>
  </r>
  <r>
    <s v="Bolivia"/>
    <x v="49"/>
    <x v="0"/>
    <x v="1"/>
    <x v="10"/>
    <x v="405"/>
    <n v="800"/>
    <n v="800"/>
    <s v="Each"/>
    <x v="2"/>
    <d v="2018-02-01T00:00:00"/>
    <x v="0"/>
    <x v="0"/>
    <m/>
    <s v="No requisition"/>
    <s v="FPRHCBOL"/>
    <m/>
    <d v="2017-11-15T00:00:00"/>
    <s v="Active"/>
    <n v="0"/>
  </r>
  <r>
    <s v="Bolivia"/>
    <x v="49"/>
    <x v="0"/>
    <x v="1"/>
    <x v="10"/>
    <x v="217"/>
    <n v="250"/>
    <n v="250"/>
    <s v="Each"/>
    <x v="2"/>
    <d v="2018-02-01T00:00:00"/>
    <x v="0"/>
    <x v="0"/>
    <m/>
    <s v="No requisition"/>
    <s v="FPRHCBOL"/>
    <m/>
    <d v="2017-11-15T00:00:00"/>
    <s v="Active"/>
    <n v="0"/>
  </r>
  <r>
    <s v="No"/>
    <x v="41"/>
    <x v="1"/>
    <x v="5"/>
    <x v="15"/>
    <x v="536"/>
    <n v="156822"/>
    <n v="78411"/>
    <s v="Pack 25"/>
    <x v="6"/>
    <d v="2017-11-01T00:00:00"/>
    <x v="1"/>
    <x v="4"/>
    <m/>
    <s v="No requisition"/>
    <s v="Ministerio Salud Ecuador"/>
    <s v=" Requieren entrega parciales por el tiempo de caducidad que tiene el producto"/>
    <d v="2017-11-15T00:00:00"/>
    <s v="Active"/>
    <n v="0"/>
  </r>
  <r>
    <s v="No"/>
    <x v="41"/>
    <x v="1"/>
    <x v="5"/>
    <x v="44"/>
    <x v="537"/>
    <n v="966"/>
    <n v="483"/>
    <s v="Pack 100"/>
    <x v="6"/>
    <d v="2017-11-01T00:00:00"/>
    <x v="1"/>
    <x v="4"/>
    <m/>
    <s v="No requisition"/>
    <s v="Ministerio Salud Ecuador"/>
    <s v=" Se requeriran entregas parciales por el tiempo de caducidad que tienen"/>
    <d v="2017-11-15T00:00:00"/>
    <s v="Active"/>
    <n v="0"/>
  </r>
  <r>
    <s v="No"/>
    <x v="41"/>
    <x v="1"/>
    <x v="4"/>
    <x v="24"/>
    <x v="64"/>
    <n v="200000"/>
    <n v="0"/>
    <s v="Piece"/>
    <x v="2"/>
    <d v="2018-02-01T00:00:00"/>
    <x v="2"/>
    <x v="4"/>
    <m/>
    <s v="No requisition"/>
    <m/>
    <m/>
    <d v="2017-11-21T00:00:00"/>
    <s v="Active"/>
    <n v="0"/>
  </r>
  <r>
    <s v="No"/>
    <x v="41"/>
    <x v="1"/>
    <x v="4"/>
    <x v="23"/>
    <x v="195"/>
    <n v="97220"/>
    <n v="48610"/>
    <s v="Gross"/>
    <x v="6"/>
    <d v="2018-03-01T00:00:00"/>
    <x v="1"/>
    <x v="4"/>
    <m/>
    <s v="No requisition"/>
    <s v="Ministerio Salud Ecuador"/>
    <s v=" SerÃ¡n entregas parciales"/>
    <d v="2017-11-15T00:00:00"/>
    <s v="Active"/>
    <n v="0"/>
  </r>
  <r>
    <s v="No"/>
    <x v="41"/>
    <x v="1"/>
    <x v="4"/>
    <x v="17"/>
    <x v="45"/>
    <n v="284000"/>
    <n v="142000"/>
    <s v="Pack 3"/>
    <x v="11"/>
    <d v="2018-04-01T00:00:00"/>
    <x v="1"/>
    <x v="4"/>
    <m/>
    <s v="No requisition"/>
    <s v="Ministerio Salud Ecuador"/>
    <m/>
    <d v="2017-11-21T00:00:00"/>
    <s v="Active"/>
    <n v="0"/>
  </r>
  <r>
    <s v="No"/>
    <x v="41"/>
    <x v="1"/>
    <x v="4"/>
    <x v="25"/>
    <x v="66"/>
    <n v="12000"/>
    <n v="6000"/>
    <s v="Piece"/>
    <x v="11"/>
    <d v="2018-04-01T00:00:00"/>
    <x v="1"/>
    <x v="4"/>
    <m/>
    <s v="No requisition"/>
    <s v="Ministerio Salud Ecuador"/>
    <m/>
    <d v="2017-11-15T00:00:00"/>
    <s v="Active"/>
    <n v="0"/>
  </r>
  <r>
    <s v="No"/>
    <x v="41"/>
    <x v="1"/>
    <x v="4"/>
    <x v="9"/>
    <x v="16"/>
    <n v="160000"/>
    <n v="80000"/>
    <s v="Set"/>
    <x v="6"/>
    <d v="2018-03-01T00:00:00"/>
    <x v="1"/>
    <x v="4"/>
    <m/>
    <s v="No requisition"/>
    <s v="Ministerio Salud Ecuador"/>
    <m/>
    <d v="2017-11-15T00:00:00"/>
    <s v="Active"/>
    <n v="0"/>
  </r>
  <r>
    <s v="No"/>
    <x v="41"/>
    <x v="1"/>
    <x v="4"/>
    <x v="9"/>
    <x v="17"/>
    <n v="80000"/>
    <n v="40000"/>
    <s v="Set"/>
    <x v="6"/>
    <d v="2018-03-01T00:00:00"/>
    <x v="1"/>
    <x v="4"/>
    <m/>
    <s v="No requisition"/>
    <s v="Ministerio Salud Ecuador"/>
    <m/>
    <d v="2017-11-15T00:00:00"/>
    <s v="Active"/>
    <n v="0"/>
  </r>
  <r>
    <s v="No"/>
    <x v="41"/>
    <x v="1"/>
    <x v="4"/>
    <x v="18"/>
    <x v="356"/>
    <n v="2427189"/>
    <n v="0"/>
    <s v="Pack of 1"/>
    <x v="6"/>
    <d v="2018-03-01T00:00:00"/>
    <x v="2"/>
    <x v="4"/>
    <m/>
    <s v="No requisition"/>
    <s v="Ministerio Salud Ecuador"/>
    <m/>
    <d v="2017-11-21T00:00:00"/>
    <s v="Active"/>
    <n v="0"/>
  </r>
  <r>
    <s v="No"/>
    <x v="24"/>
    <x v="1"/>
    <x v="4"/>
    <x v="16"/>
    <x v="37"/>
    <n v="50000"/>
    <n v="0"/>
    <s v="Pack of 2"/>
    <x v="1"/>
    <d v="2017-12-01T00:00:00"/>
    <x v="2"/>
    <x v="0"/>
    <m/>
    <s v="No requisition"/>
    <s v="AGO07MOH"/>
    <m/>
    <d v="2017-11-30T00:00:00"/>
    <s v="Active"/>
    <n v="0"/>
  </r>
  <r>
    <s v="No"/>
    <x v="37"/>
    <x v="1"/>
    <x v="4"/>
    <x v="8"/>
    <x v="65"/>
    <n v="500"/>
    <n v="250"/>
    <s v="Vial"/>
    <x v="5"/>
    <d v="2017-10-01T00:00:00"/>
    <x v="1"/>
    <x v="0"/>
    <m/>
    <s v="No requisition"/>
    <s v="COL06SSR"/>
    <s v=" Insumos para el proyecto &quot;Desarrollo de capacidades locales para la promociÃ³n y garantÃ­a del derecho a la salud con Ã©nfasis en salud sexual y reproductiva, salud mental, prevenciÃ³n del consumo de sustancias psicoactivas, atenciÃ³n a la infancia y salud nutricional en 14 departamentos y 25 municipios en los que se ubican 26 Espacios Territoriales de CapacitaciÃ³n y ReincorporaciÃ³n â€“ ETCR (antes 19 ZVTN y 7 PTN)â€, alianza interagencial entre OIM, OPS, UNFPA y el Gobierno Nacional con el Ministerio de Salud y ProtecciÃ³n Social."/>
    <d v="2017-11-24T00:00:00"/>
    <s v="VOID"/>
    <n v="0"/>
  </r>
  <r>
    <s v="No"/>
    <x v="24"/>
    <x v="1"/>
    <x v="4"/>
    <x v="23"/>
    <x v="195"/>
    <n v="34800"/>
    <n v="0"/>
    <s v="Gross"/>
    <x v="1"/>
    <d v="2017-12-01T00:00:00"/>
    <x v="2"/>
    <x v="0"/>
    <m/>
    <s v="No requisition"/>
    <s v="AGO07MOH"/>
    <m/>
    <d v="2017-11-15T00:00:00"/>
    <s v="Active"/>
    <n v="0"/>
  </r>
  <r>
    <s v="No"/>
    <x v="37"/>
    <x v="1"/>
    <x v="4"/>
    <x v="8"/>
    <x v="271"/>
    <n v="400"/>
    <n v="200"/>
    <s v="Ampoule"/>
    <x v="5"/>
    <d v="2017-10-01T00:00:00"/>
    <x v="1"/>
    <x v="0"/>
    <m/>
    <s v="No requisition"/>
    <s v="COL06SSR"/>
    <s v=" Insumos para el proyecto &quot;Desarrollo de capacidades locales para la promociÃ³n y garantÃ­a del derecho a la salud con Ã©nfasis en salud sexual y reproductiva, salud mental, prevenciÃ³n del consumo de sustancias psicoactivas, atenciÃ³n a la infancia y salud nutricional en 14 departamentos y 25 municipios en los que se ubican 26 Espacios Territoriales de CapacitaciÃ³n y ReincorporaciÃ³n â€“ ETCR (antes 19 ZVTN y 7 PTN)â€, alianza interagencial entre OIM, OPS, UNFPA y el Gobierno Nacional con el Ministerio de Salud y ProtecciÃ³n Social."/>
    <d v="2017-11-15T00:00:00"/>
    <s v="Active"/>
    <n v="0"/>
  </r>
  <r>
    <s v="No"/>
    <x v="37"/>
    <x v="1"/>
    <x v="4"/>
    <x v="18"/>
    <x v="81"/>
    <n v="2000"/>
    <n v="1000"/>
    <s v="Pack of 1"/>
    <x v="5"/>
    <d v="2017-10-01T00:00:00"/>
    <x v="1"/>
    <x v="0"/>
    <m/>
    <s v="No requisition"/>
    <s v="COL06SSR"/>
    <s v=" Insumos para el proyecto &quot;Desarrollo de capacidades locales para la promociÃ³n y garantÃ­a del derecho a la salud con Ã©nfasis en salud sexual y reproductiva, salud mental, prevenciÃ³n del consumo de sustancias psicoactivas, atenciÃ³n a la infancia y salud nutricional en 14 departamentos y 25 municipios en los que se ubican 26 Espacios Territoriales de CapacitaciÃ³n y ReincorporaciÃ³n â€“ ETCR (antes 19 ZVTN y 7 PTN)â€, alianza interagencial entre OIM, OPS, UNFPA y el Gobierno Nacional con el Ministerio de Salud y ProtecciÃ³n Social."/>
    <d v="2017-11-15T00:00:00"/>
    <s v="Active"/>
    <n v="0"/>
  </r>
  <r>
    <s v="No"/>
    <x v="37"/>
    <x v="1"/>
    <x v="4"/>
    <x v="16"/>
    <x v="62"/>
    <n v="2000"/>
    <n v="1000"/>
    <s v="Pack of 1"/>
    <x v="5"/>
    <d v="2017-10-01T00:00:00"/>
    <x v="1"/>
    <x v="0"/>
    <m/>
    <s v="No requisition"/>
    <s v="COL06SSR"/>
    <s v=" Insumos para el proyecto &quot;Desarrollo de capacidades locales para la promociÃ³n y garantÃ­a del derecho a la salud con Ã©nfasis en salud sexual y reproductiva, salud mental, prevenciÃ³n del consumo de sustancias psicoactivas, atenciÃ³n a la infancia y salud nutricional en 14 departamentos y 25 municipios en los que se ubican 26 Espacios Territoriales de CapacitaciÃ³n y ReincorporaciÃ³n â€“ ETCR (antes 19 ZVTN y 7 PTN)â€, alianza interagencial entre OIM, OPS, UNFPA y el Gobierno Nacional con el Ministerio de Salud y ProtecciÃ³n Social."/>
    <d v="2017-11-15T00:00:00"/>
    <s v="Active"/>
    <n v="0"/>
  </r>
  <r>
    <s v="No"/>
    <x v="37"/>
    <x v="1"/>
    <x v="4"/>
    <x v="24"/>
    <x v="64"/>
    <n v="3000"/>
    <n v="1500"/>
    <s v="Piece"/>
    <x v="5"/>
    <d v="2017-10-01T00:00:00"/>
    <x v="1"/>
    <x v="0"/>
    <m/>
    <s v="No requisition"/>
    <s v="COL06SSR"/>
    <s v=" Insumos para el proyecto &quot;Desarrollo de capacidades locales para la promociÃ³n y garantÃ­a del derecho a la salud con Ã©nfasis en salud sexual y reproductiva, salud mental, prevenciÃ³n del consumo de sustancias psicoactivas, atenciÃ³n a la infancia y salud nutricional en 14 departamentos y 25 municipios en los que se ubican 26 Espacios Territoriales de CapacitaciÃ³n y ReincorporaciÃ³n â€“ ETCR (antes 19 ZVTN y 7 PTN)â€, alianza interagencial entre OIM, OPS, UNFPA y el Gobierno Nacional con el Ministerio de Salud y ProtecciÃ³n Social."/>
    <d v="2017-11-15T00:00:00"/>
    <s v="Active"/>
    <n v="0"/>
  </r>
  <r>
    <s v="No"/>
    <x v="37"/>
    <x v="1"/>
    <x v="4"/>
    <x v="23"/>
    <x v="538"/>
    <n v="4000"/>
    <n v="2000"/>
    <s v="Gross"/>
    <x v="5"/>
    <d v="2017-10-01T00:00:00"/>
    <x v="1"/>
    <x v="0"/>
    <m/>
    <s v="No requisition"/>
    <s v="COL06SSR"/>
    <s v=" Insumos para el proyecto &quot;Desarrollo de capacidades locales para la promociÃ³n y garantÃ­a del derecho a la salud con Ã©nfasis en salud sexual y reproductiva, salud mental, prevenciÃ³n del consumo de sustancias psicoactivas, atenciÃ³n a la infancia y salud nutricional en 14 departamentos y 25 municipios en los que se ubican 26 Espacios Territoriales de CapacitaciÃ³n y ReincorporaciÃ³n â€“ ETCR (antes 19 ZVTN y 7 PTN)â€, alianza interagencial entre OIM, OPS, UNFPA y el Gobierno Nacional con el Ministerio de Salud y ProtecciÃ³n Social."/>
    <d v="2017-11-15T00:00:00"/>
    <s v="VOID"/>
    <n v="0"/>
  </r>
  <r>
    <s v="No"/>
    <x v="37"/>
    <x v="1"/>
    <x v="4"/>
    <x v="25"/>
    <x v="66"/>
    <n v="2000"/>
    <n v="1000"/>
    <s v="Piece"/>
    <x v="5"/>
    <d v="2017-10-01T00:00:00"/>
    <x v="1"/>
    <x v="0"/>
    <m/>
    <s v="No requisition"/>
    <s v="COL06SSR"/>
    <s v=" Insumos para el proyecto &quot;Desarrollo de capacidades locales para la promociÃ³n y garantÃ­a del derecho a la salud con Ã©nfasis en salud sexual y reproductiva, salud mental, prevenciÃ³n del consumo de sustancias psicoactivas, atenciÃ³n a la infancia y salud nutricional en 14 departamentos y 25 municipios en los que se ubican 26 Espacios Territoriales de CapacitaciÃ³n y ReincorporaciÃ³n â€“ ETCR (antes 19 ZVTN y 7 PTN)â€, alianza interagencial entre OIM, OPS, UNFPA y el Gobierno Nacional con el Ministerio de Salud y ProtecciÃ³n Social."/>
    <d v="2017-11-15T00:00:00"/>
    <s v="Active"/>
    <n v="0"/>
  </r>
  <r>
    <s v="No"/>
    <x v="37"/>
    <x v="1"/>
    <x v="4"/>
    <x v="9"/>
    <x v="16"/>
    <n v="1008"/>
    <n v="504"/>
    <s v="Set"/>
    <x v="5"/>
    <d v="2017-10-01T00:00:00"/>
    <x v="1"/>
    <x v="0"/>
    <m/>
    <s v="No requisition"/>
    <s v="COL06SSR"/>
    <s v=" Insumos para el proyecto &quot;Desarrollo de capacidades locales para la promociÃ³n y garantÃ­a del derecho a la salud con Ã©nfasis en salud sexual y reproductiva, salud mental, prevenciÃ³n del consumo de sustancias psicoactivas, atenciÃ³n a la infancia y salud nutricional en 14 departamentos y 25 municipios en los que se ubican 26 Espacios Territoriales de CapacitaciÃ³n y ReincorporaciÃ³n â€“ ETCR (antes 19 ZVTN y 7 PTN)â€, alianza interagencial entre OIM, OPS, UNFPA y el Gobierno Nacional con el Ministerio de Salud y ProtecciÃ³n Social."/>
    <d v="2017-11-24T00:00:00"/>
    <s v="Active"/>
    <n v="0"/>
  </r>
  <r>
    <s v="No"/>
    <x v="24"/>
    <x v="1"/>
    <x v="4"/>
    <x v="9"/>
    <x v="17"/>
    <n v="13000"/>
    <n v="0"/>
    <s v="Set"/>
    <x v="1"/>
    <d v="2017-12-01T00:00:00"/>
    <x v="2"/>
    <x v="0"/>
    <m/>
    <s v="No requisition"/>
    <s v="AGO07MOH"/>
    <m/>
    <d v="2017-11-15T00:00:00"/>
    <s v="Active"/>
    <n v="0"/>
  </r>
  <r>
    <s v="No"/>
    <x v="37"/>
    <x v="1"/>
    <x v="4"/>
    <x v="9"/>
    <x v="17"/>
    <n v="480"/>
    <n v="240"/>
    <s v="Set"/>
    <x v="5"/>
    <d v="2017-10-01T00:00:00"/>
    <x v="1"/>
    <x v="0"/>
    <m/>
    <s v="No requisition"/>
    <s v="COL06SSR"/>
    <s v=" Insumos para el proyecto &quot;Desarrollo de capacidades locales para la promociÃ³n y garantÃ­a del derecho a la salud con Ã©nfasis en salud sexual y reproductiva, salud mental, prevenciÃ³n del consumo de sustancias psicoactivas, atenciÃ³n a la infancia y salud nutricional en 14 departamentos y 25 municipios en los que se ubican 26 Espacios Territoriales de CapacitaciÃ³n y ReincorporaciÃ³n â€“ ETCR (antes 19 ZVTN y 7 PTN)â€, alianza interagencial entre OIM, OPS, UNFPA y el Gobierno Nacional con el Ministerio de Salud y ProtecciÃ³n Social."/>
    <d v="2017-11-15T00:00:00"/>
    <s v="VOID"/>
    <n v="0"/>
  </r>
  <r>
    <s v="No"/>
    <x v="24"/>
    <x v="1"/>
    <x v="4"/>
    <x v="25"/>
    <x v="66"/>
    <n v="12000"/>
    <n v="0"/>
    <s v="Piece"/>
    <x v="1"/>
    <d v="2017-12-01T00:00:00"/>
    <x v="2"/>
    <x v="0"/>
    <m/>
    <s v="No requisition"/>
    <s v="ago07MOH"/>
    <m/>
    <d v="2017-11-15T00:00:00"/>
    <s v="Active"/>
    <n v="0"/>
  </r>
  <r>
    <s v="Ethiopia"/>
    <x v="50"/>
    <x v="0"/>
    <x v="14"/>
    <x v="0"/>
    <x v="539"/>
    <n v="15"/>
    <n v="7.5"/>
    <s v="Each"/>
    <x v="12"/>
    <d v="2018-01-01T00:00:00"/>
    <x v="1"/>
    <x v="2"/>
    <m/>
    <s v="No requisition"/>
    <s v="ETH08HUM"/>
    <s v=" Humanitarian"/>
    <d v="2017-11-15T00:00:00"/>
    <s v="Active"/>
    <n v="0"/>
  </r>
  <r>
    <s v="Ethiopia"/>
    <x v="50"/>
    <x v="0"/>
    <x v="14"/>
    <x v="0"/>
    <x v="540"/>
    <n v="5000"/>
    <n v="2500"/>
    <s v="Each"/>
    <x v="12"/>
    <d v="2018-01-01T00:00:00"/>
    <x v="1"/>
    <x v="2"/>
    <m/>
    <s v="No requisition"/>
    <s v="ETH08HUM"/>
    <s v=" Humanitarian"/>
    <d v="2017-11-15T00:00:00"/>
    <s v="Active"/>
    <n v="0"/>
  </r>
  <r>
    <s v="Ethiopia"/>
    <x v="50"/>
    <x v="0"/>
    <x v="1"/>
    <x v="1"/>
    <x v="207"/>
    <n v="18"/>
    <n v="18"/>
    <s v="Each"/>
    <x v="6"/>
    <d v="2018-06-01T00:00:00"/>
    <x v="0"/>
    <x v="0"/>
    <m/>
    <s v="No requisition"/>
    <s v="ETH08HUM"/>
    <s v=" Humanitarian Unit"/>
    <d v="2017-11-15T00:00:00"/>
    <s v="Active"/>
    <n v="0"/>
  </r>
  <r>
    <s v="Ethiopia"/>
    <x v="50"/>
    <x v="0"/>
    <x v="0"/>
    <x v="0"/>
    <x v="541"/>
    <n v="6"/>
    <n v="3"/>
    <s v="Each"/>
    <x v="11"/>
    <d v="2017-12-01T00:00:00"/>
    <x v="1"/>
    <x v="0"/>
    <m/>
    <s v="No requisition"/>
    <s v="ETH40"/>
    <m/>
    <d v="2017-11-15T00:00:00"/>
    <s v="Active"/>
    <n v="0"/>
  </r>
  <r>
    <s v="Ethiopia"/>
    <x v="50"/>
    <x v="0"/>
    <x v="0"/>
    <x v="0"/>
    <x v="542"/>
    <n v="4"/>
    <n v="4"/>
    <s v="Quart"/>
    <x v="8"/>
    <d v="2018-02-01T00:00:00"/>
    <x v="0"/>
    <x v="0"/>
    <m/>
    <s v="No requisition"/>
    <s v="ETH08 HUM"/>
    <s v=" Humanitarian Unit: Various RH will be procured with a total amount of USD 880,000, and planned to be procured on quarter basis."/>
    <d v="2017-11-15T00:00:00"/>
    <s v="Active"/>
    <n v="0"/>
  </r>
  <r>
    <s v="Ethiopia"/>
    <x v="50"/>
    <x v="0"/>
    <x v="1"/>
    <x v="1"/>
    <x v="2"/>
    <n v="3"/>
    <n v="0"/>
    <s v="Each"/>
    <x v="11"/>
    <d v="2018-07-01T00:00:00"/>
    <x v="2"/>
    <x v="0"/>
    <m/>
    <s v="No requisition"/>
    <s v="ETH08HUM"/>
    <s v=" Humanitarian Unit"/>
    <d v="2017-11-15T00:00:00"/>
    <s v="Active"/>
    <n v="0"/>
  </r>
  <r>
    <s v="Ethiopia"/>
    <x v="50"/>
    <x v="0"/>
    <x v="1"/>
    <x v="5"/>
    <x v="8"/>
    <n v="3"/>
    <n v="0"/>
    <s v="Each"/>
    <x v="11"/>
    <d v="2018-07-01T00:00:00"/>
    <x v="2"/>
    <x v="0"/>
    <m/>
    <s v="No requisition"/>
    <s v="ETH08HUM"/>
    <s v=" Humanitarian"/>
    <d v="2017-11-15T00:00:00"/>
    <s v="Active"/>
    <n v="0"/>
  </r>
  <r>
    <s v="Nigeria"/>
    <x v="2"/>
    <x v="0"/>
    <x v="4"/>
    <x v="9"/>
    <x v="17"/>
    <n v="50000"/>
    <n v="25000"/>
    <s v="Set"/>
    <x v="11"/>
    <d v="2018-04-01T00:00:00"/>
    <x v="1"/>
    <x v="1"/>
    <s v="PSI"/>
    <s v="No requisition"/>
    <s v="FPRHCNIR"/>
    <s v=" Support to Society for Family Health with Levoplant"/>
    <d v="2017-11-21T00:00:00"/>
    <s v="Active"/>
    <n v="0"/>
  </r>
  <r>
    <s v="Nigeria"/>
    <x v="2"/>
    <x v="0"/>
    <x v="4"/>
    <x v="9"/>
    <x v="17"/>
    <n v="20000"/>
    <n v="10000"/>
    <s v="Set"/>
    <x v="11"/>
    <d v="2018-04-01T00:00:00"/>
    <x v="1"/>
    <x v="1"/>
    <s v="DKT"/>
    <s v="No requisition"/>
    <s v="FPRHCNIR"/>
    <s v=" Support to DKT with Levoplant"/>
    <d v="2017-11-21T00:00:00"/>
    <s v="Active"/>
    <n v="0"/>
  </r>
  <r>
    <s v="No"/>
    <x v="57"/>
    <x v="1"/>
    <x v="3"/>
    <x v="7"/>
    <x v="39"/>
    <n v="10"/>
    <n v="0"/>
    <s v="Kit"/>
    <x v="3"/>
    <d v="2018-07-01T00:00:00"/>
    <x v="2"/>
    <x v="0"/>
    <m/>
    <s v="No requisition"/>
    <s v="WOS01TUR"/>
    <m/>
    <d v="2017-11-15T00:00:00"/>
    <s v="Active"/>
    <n v="0"/>
  </r>
  <r>
    <s v="No"/>
    <x v="57"/>
    <x v="1"/>
    <x v="3"/>
    <x v="7"/>
    <x v="40"/>
    <n v="10"/>
    <n v="0"/>
    <s v="Kit"/>
    <x v="3"/>
    <d v="2018-07-01T00:00:00"/>
    <x v="2"/>
    <x v="0"/>
    <m/>
    <s v="No requisition"/>
    <s v="WOS01TUR"/>
    <m/>
    <d v="2017-11-15T00:00:00"/>
    <s v="Active"/>
    <n v="0"/>
  </r>
  <r>
    <s v="No"/>
    <x v="57"/>
    <x v="1"/>
    <x v="3"/>
    <x v="7"/>
    <x v="41"/>
    <n v="10"/>
    <n v="0"/>
    <s v="Kit"/>
    <x v="3"/>
    <d v="2018-07-01T00:00:00"/>
    <x v="2"/>
    <x v="0"/>
    <m/>
    <s v="No requisition"/>
    <s v="WOS01TUR"/>
    <m/>
    <d v="2017-11-15T00:00:00"/>
    <s v="Active"/>
    <n v="0"/>
  </r>
  <r>
    <s v="No"/>
    <x v="57"/>
    <x v="1"/>
    <x v="3"/>
    <x v="7"/>
    <x v="70"/>
    <n v="50"/>
    <n v="0"/>
    <s v="Kit"/>
    <x v="3"/>
    <d v="2018-07-01T00:00:00"/>
    <x v="2"/>
    <x v="0"/>
    <m/>
    <s v="No requisition"/>
    <s v="WOS01TUR"/>
    <m/>
    <d v="2017-11-15T00:00:00"/>
    <s v="Active"/>
    <n v="0"/>
  </r>
  <r>
    <s v="No"/>
    <x v="57"/>
    <x v="1"/>
    <x v="3"/>
    <x v="7"/>
    <x v="43"/>
    <n v="20"/>
    <n v="0"/>
    <s v="Kit"/>
    <x v="3"/>
    <d v="2018-07-01T00:00:00"/>
    <x v="2"/>
    <x v="0"/>
    <m/>
    <s v="No requisition"/>
    <s v="WOS01TUR"/>
    <m/>
    <d v="2017-11-15T00:00:00"/>
    <s v="Active"/>
    <n v="0"/>
  </r>
  <r>
    <s v="No"/>
    <x v="57"/>
    <x v="1"/>
    <x v="3"/>
    <x v="7"/>
    <x v="44"/>
    <n v="20"/>
    <n v="0"/>
    <s v="Kit"/>
    <x v="3"/>
    <d v="2018-07-01T00:00:00"/>
    <x v="2"/>
    <x v="0"/>
    <m/>
    <s v="No requisition"/>
    <s v="WOS01TUR"/>
    <m/>
    <d v="2017-11-15T00:00:00"/>
    <s v="Active"/>
    <n v="0"/>
  </r>
  <r>
    <s v="No"/>
    <x v="57"/>
    <x v="1"/>
    <x v="3"/>
    <x v="7"/>
    <x v="46"/>
    <n v="50"/>
    <n v="0"/>
    <s v="Kit"/>
    <x v="3"/>
    <d v="2018-07-01T00:00:00"/>
    <x v="2"/>
    <x v="0"/>
    <m/>
    <s v="No requisition"/>
    <s v="WOS01TUR"/>
    <m/>
    <d v="2017-11-15T00:00:00"/>
    <s v="Active"/>
    <n v="0"/>
  </r>
  <r>
    <s v="No"/>
    <x v="57"/>
    <x v="1"/>
    <x v="3"/>
    <x v="7"/>
    <x v="47"/>
    <n v="10"/>
    <n v="0"/>
    <s v="Kit"/>
    <x v="3"/>
    <d v="2018-07-01T00:00:00"/>
    <x v="2"/>
    <x v="0"/>
    <m/>
    <s v="No requisition"/>
    <s v="WOS01TUR"/>
    <m/>
    <d v="2017-11-15T00:00:00"/>
    <s v="Active"/>
    <n v="0"/>
  </r>
  <r>
    <s v="No"/>
    <x v="57"/>
    <x v="1"/>
    <x v="3"/>
    <x v="7"/>
    <x v="14"/>
    <n v="60"/>
    <n v="0"/>
    <s v="Kit"/>
    <x v="3"/>
    <d v="2018-07-01T00:00:00"/>
    <x v="2"/>
    <x v="0"/>
    <m/>
    <s v="No requisition"/>
    <s v="WOS01TUR"/>
    <m/>
    <d v="2017-11-15T00:00:00"/>
    <s v="Active"/>
    <n v="0"/>
  </r>
  <r>
    <s v="No"/>
    <x v="57"/>
    <x v="1"/>
    <x v="3"/>
    <x v="7"/>
    <x v="49"/>
    <n v="20"/>
    <n v="0"/>
    <s v="Kit"/>
    <x v="3"/>
    <d v="2018-07-01T00:00:00"/>
    <x v="2"/>
    <x v="0"/>
    <m/>
    <s v="No requisition"/>
    <s v="WOS01TUR"/>
    <m/>
    <d v="2017-11-15T00:00:00"/>
    <s v="Active"/>
    <n v="0"/>
  </r>
  <r>
    <s v="No"/>
    <x v="57"/>
    <x v="1"/>
    <x v="3"/>
    <x v="7"/>
    <x v="50"/>
    <n v="30"/>
    <n v="0"/>
    <s v="Kit"/>
    <x v="3"/>
    <d v="2018-07-01T00:00:00"/>
    <x v="2"/>
    <x v="0"/>
    <m/>
    <s v="No requisition"/>
    <s v="WOS01TUR"/>
    <m/>
    <d v="2017-11-15T00:00:00"/>
    <s v="Active"/>
    <n v="0"/>
  </r>
  <r>
    <s v="No"/>
    <x v="57"/>
    <x v="1"/>
    <x v="3"/>
    <x v="7"/>
    <x v="75"/>
    <n v="30"/>
    <n v="0"/>
    <s v="Kit"/>
    <x v="3"/>
    <d v="2018-07-01T00:00:00"/>
    <x v="2"/>
    <x v="0"/>
    <m/>
    <s v="No requisition"/>
    <s v="WOS01TUR"/>
    <m/>
    <d v="2017-11-15T00:00:00"/>
    <s v="Active"/>
    <n v="0"/>
  </r>
  <r>
    <s v="No"/>
    <x v="57"/>
    <x v="1"/>
    <x v="3"/>
    <x v="7"/>
    <x v="68"/>
    <n v="20"/>
    <n v="0"/>
    <s v="Kit"/>
    <x v="3"/>
    <d v="2018-07-01T00:00:00"/>
    <x v="2"/>
    <x v="0"/>
    <m/>
    <s v="No requisition"/>
    <s v="WOS01TUR"/>
    <m/>
    <d v="2017-11-15T00:00:00"/>
    <s v="Active"/>
    <n v="0"/>
  </r>
  <r>
    <s v="No"/>
    <x v="57"/>
    <x v="1"/>
    <x v="4"/>
    <x v="17"/>
    <x v="45"/>
    <n v="10000"/>
    <n v="5000"/>
    <s v="Pack 3"/>
    <x v="11"/>
    <d v="2018-04-01T00:00:00"/>
    <x v="1"/>
    <x v="0"/>
    <m/>
    <s v="No requisition"/>
    <s v="WOS01TUR"/>
    <m/>
    <d v="2017-11-15T00:00:00"/>
    <s v="Active"/>
    <n v="0"/>
  </r>
  <r>
    <s v="Nigeria"/>
    <x v="2"/>
    <x v="0"/>
    <x v="4"/>
    <x v="23"/>
    <x v="195"/>
    <n v="180000"/>
    <n v="90000"/>
    <s v="Gross"/>
    <x v="2"/>
    <d v="2018-02-01T00:00:00"/>
    <x v="1"/>
    <x v="1"/>
    <s v="MoH"/>
    <s v="No requisition"/>
    <s v="FPRHCNIR"/>
    <s v=" CSB Request"/>
    <d v="2017-11-18T00:00:00"/>
    <s v="Active"/>
    <n v="0"/>
  </r>
  <r>
    <s v="Nigeria"/>
    <x v="2"/>
    <x v="0"/>
    <x v="4"/>
    <x v="24"/>
    <x v="283"/>
    <n v="600000"/>
    <n v="300000"/>
    <s v="Piece"/>
    <x v="2"/>
    <d v="2018-02-01T00:00:00"/>
    <x v="1"/>
    <x v="1"/>
    <s v="MoH"/>
    <s v="No requisition"/>
    <s v="FPRHCNIR"/>
    <s v=" CSB Request"/>
    <d v="2017-11-15T00:00:00"/>
    <s v="Active"/>
    <n v="0"/>
  </r>
  <r>
    <s v="No"/>
    <x v="57"/>
    <x v="1"/>
    <x v="4"/>
    <x v="18"/>
    <x v="76"/>
    <n v="20000"/>
    <n v="10000"/>
    <s v="Pack of 1"/>
    <x v="11"/>
    <d v="2018-04-01T00:00:00"/>
    <x v="1"/>
    <x v="0"/>
    <m/>
    <s v="No requisition"/>
    <s v="WOS01TUR"/>
    <m/>
    <d v="2017-11-15T00:00:00"/>
    <s v="Active"/>
    <n v="0"/>
  </r>
  <r>
    <s v="Nigeria"/>
    <x v="2"/>
    <x v="0"/>
    <x v="4"/>
    <x v="18"/>
    <x v="76"/>
    <n v="300000"/>
    <n v="150000"/>
    <s v="Pack of 1"/>
    <x v="2"/>
    <d v="2018-02-01T00:00:00"/>
    <x v="1"/>
    <x v="1"/>
    <s v="MoH"/>
    <s v="No requisition"/>
    <s v="FPRHCNIR"/>
    <s v=" CSB Request"/>
    <d v="2017-11-15T00:00:00"/>
    <s v="Active"/>
    <n v="0"/>
  </r>
  <r>
    <s v="No"/>
    <x v="57"/>
    <x v="1"/>
    <x v="4"/>
    <x v="25"/>
    <x v="66"/>
    <n v="10000"/>
    <n v="5000"/>
    <s v="Piece"/>
    <x v="11"/>
    <d v="2018-04-01T00:00:00"/>
    <x v="1"/>
    <x v="0"/>
    <m/>
    <s v="No requisition"/>
    <s v="WOS01TUR"/>
    <m/>
    <d v="2017-11-15T00:00:00"/>
    <s v="Active"/>
    <n v="0"/>
  </r>
  <r>
    <s v="No"/>
    <x v="57"/>
    <x v="1"/>
    <x v="3"/>
    <x v="7"/>
    <x v="39"/>
    <n v="10"/>
    <n v="5"/>
    <s v="Kit"/>
    <x v="11"/>
    <d v="2018-03-01T00:00:00"/>
    <x v="1"/>
    <x v="0"/>
    <m/>
    <s v="No requisition"/>
    <s v="WOS01TUR"/>
    <m/>
    <d v="2017-11-15T00:00:00"/>
    <s v="Active"/>
    <n v="0"/>
  </r>
  <r>
    <s v="No"/>
    <x v="57"/>
    <x v="1"/>
    <x v="3"/>
    <x v="7"/>
    <x v="40"/>
    <n v="10"/>
    <n v="5"/>
    <s v="Kit"/>
    <x v="11"/>
    <d v="2018-03-01T00:00:00"/>
    <x v="1"/>
    <x v="0"/>
    <m/>
    <s v="No requisition"/>
    <s v="WOS01TUR"/>
    <m/>
    <d v="2017-11-15T00:00:00"/>
    <s v="Active"/>
    <n v="0"/>
  </r>
  <r>
    <s v="Nigeria"/>
    <x v="2"/>
    <x v="0"/>
    <x v="4"/>
    <x v="8"/>
    <x v="35"/>
    <n v="900000"/>
    <n v="450000"/>
    <s v="Vial"/>
    <x v="2"/>
    <d v="2018-02-01T00:00:00"/>
    <x v="1"/>
    <x v="1"/>
    <s v="MoH"/>
    <s v="No requisition"/>
    <s v="FPRHCNIR"/>
    <s v=" CSB Request"/>
    <d v="2017-11-15T00:00:00"/>
    <s v="Active"/>
    <n v="0"/>
  </r>
  <r>
    <s v="No"/>
    <x v="57"/>
    <x v="1"/>
    <x v="3"/>
    <x v="7"/>
    <x v="41"/>
    <n v="10"/>
    <n v="5"/>
    <s v="Kit"/>
    <x v="11"/>
    <d v="2018-03-01T00:00:00"/>
    <x v="1"/>
    <x v="0"/>
    <m/>
    <s v="No requisition"/>
    <s v="WOS01TUR"/>
    <m/>
    <d v="2017-11-15T00:00:00"/>
    <s v="Active"/>
    <n v="0"/>
  </r>
  <r>
    <s v="No"/>
    <x v="57"/>
    <x v="1"/>
    <x v="3"/>
    <x v="7"/>
    <x v="70"/>
    <n v="50"/>
    <n v="25"/>
    <s v="Kit"/>
    <x v="11"/>
    <d v="2018-03-01T00:00:00"/>
    <x v="1"/>
    <x v="0"/>
    <m/>
    <s v="No requisition"/>
    <s v="WOS01TUR"/>
    <m/>
    <d v="2017-11-15T00:00:00"/>
    <s v="Active"/>
    <n v="0"/>
  </r>
  <r>
    <s v="No"/>
    <x v="57"/>
    <x v="1"/>
    <x v="3"/>
    <x v="7"/>
    <x v="43"/>
    <n v="20"/>
    <n v="10"/>
    <s v="Kit"/>
    <x v="11"/>
    <d v="2018-03-01T00:00:00"/>
    <x v="1"/>
    <x v="0"/>
    <m/>
    <s v="No requisition"/>
    <s v="WOS01TUR"/>
    <m/>
    <d v="2017-11-15T00:00:00"/>
    <s v="Active"/>
    <n v="0"/>
  </r>
  <r>
    <s v="No"/>
    <x v="57"/>
    <x v="1"/>
    <x v="3"/>
    <x v="7"/>
    <x v="46"/>
    <n v="50"/>
    <n v="25"/>
    <s v="Kit"/>
    <x v="11"/>
    <d v="2018-03-01T00:00:00"/>
    <x v="1"/>
    <x v="0"/>
    <m/>
    <s v="No requisition"/>
    <s v="WOS01TUR"/>
    <m/>
    <d v="2017-11-15T00:00:00"/>
    <s v="Active"/>
    <n v="0"/>
  </r>
  <r>
    <s v="No"/>
    <x v="57"/>
    <x v="1"/>
    <x v="3"/>
    <x v="7"/>
    <x v="47"/>
    <n v="10"/>
    <n v="5"/>
    <s v="Kit"/>
    <x v="11"/>
    <d v="2018-03-01T00:00:00"/>
    <x v="1"/>
    <x v="0"/>
    <m/>
    <s v="No requisition"/>
    <s v="WOS01TUR"/>
    <m/>
    <d v="2017-11-15T00:00:00"/>
    <s v="Active"/>
    <n v="0"/>
  </r>
  <r>
    <s v="No"/>
    <x v="57"/>
    <x v="1"/>
    <x v="3"/>
    <x v="7"/>
    <x v="14"/>
    <n v="60"/>
    <n v="30"/>
    <s v="Kit"/>
    <x v="11"/>
    <d v="2018-03-01T00:00:00"/>
    <x v="1"/>
    <x v="0"/>
    <m/>
    <s v="No requisition"/>
    <s v="WOS01TUR"/>
    <m/>
    <d v="2017-11-15T00:00:00"/>
    <s v="Active"/>
    <n v="0"/>
  </r>
  <r>
    <s v="No"/>
    <x v="57"/>
    <x v="1"/>
    <x v="3"/>
    <x v="7"/>
    <x v="50"/>
    <n v="30"/>
    <n v="15"/>
    <s v="Kit"/>
    <x v="11"/>
    <d v="2018-03-01T00:00:00"/>
    <x v="1"/>
    <x v="0"/>
    <m/>
    <s v="No requisition"/>
    <s v="WOS01TUR"/>
    <m/>
    <d v="2017-11-15T00:00:00"/>
    <s v="Active"/>
    <n v="0"/>
  </r>
  <r>
    <s v="No"/>
    <x v="57"/>
    <x v="1"/>
    <x v="3"/>
    <x v="7"/>
    <x v="75"/>
    <n v="10"/>
    <n v="5"/>
    <s v="Kit"/>
    <x v="11"/>
    <d v="2018-03-01T00:00:00"/>
    <x v="1"/>
    <x v="0"/>
    <m/>
    <s v="No requisition"/>
    <s v="WOS01TUR"/>
    <m/>
    <d v="2017-11-15T00:00:00"/>
    <s v="Active"/>
    <n v="0"/>
  </r>
  <r>
    <s v="No"/>
    <x v="57"/>
    <x v="1"/>
    <x v="3"/>
    <x v="7"/>
    <x v="39"/>
    <n v="10"/>
    <n v="10"/>
    <s v="Kit"/>
    <x v="5"/>
    <d v="2017-09-01T00:00:00"/>
    <x v="0"/>
    <x v="0"/>
    <m/>
    <s v="No requisition"/>
    <s v="WOS01TUR"/>
    <m/>
    <d v="2017-11-15T00:00:00"/>
    <s v="Active"/>
    <n v="0"/>
  </r>
  <r>
    <s v="No"/>
    <x v="57"/>
    <x v="1"/>
    <x v="3"/>
    <x v="7"/>
    <x v="40"/>
    <n v="10"/>
    <n v="10"/>
    <s v="Kit"/>
    <x v="5"/>
    <d v="2017-09-01T00:00:00"/>
    <x v="0"/>
    <x v="0"/>
    <m/>
    <s v="No requisition"/>
    <s v="WOS01TUR"/>
    <m/>
    <d v="2017-11-15T00:00:00"/>
    <s v="Active"/>
    <n v="0"/>
  </r>
  <r>
    <s v="No"/>
    <x v="57"/>
    <x v="1"/>
    <x v="3"/>
    <x v="7"/>
    <x v="70"/>
    <n v="50"/>
    <n v="50"/>
    <s v="Kit"/>
    <x v="5"/>
    <d v="2017-09-01T00:00:00"/>
    <x v="0"/>
    <x v="0"/>
    <m/>
    <s v="No requisition"/>
    <s v="WOS01TUR"/>
    <m/>
    <d v="2017-11-15T00:00:00"/>
    <s v="Active"/>
    <n v="0"/>
  </r>
  <r>
    <s v="No"/>
    <x v="57"/>
    <x v="1"/>
    <x v="3"/>
    <x v="7"/>
    <x v="43"/>
    <n v="100"/>
    <n v="100"/>
    <s v="Kit"/>
    <x v="5"/>
    <d v="2017-09-01T00:00:00"/>
    <x v="0"/>
    <x v="0"/>
    <m/>
    <s v="No requisition"/>
    <s v="WOS01TUR"/>
    <m/>
    <d v="2017-11-15T00:00:00"/>
    <s v="Active"/>
    <n v="0"/>
  </r>
  <r>
    <s v="No"/>
    <x v="57"/>
    <x v="1"/>
    <x v="3"/>
    <x v="7"/>
    <x v="44"/>
    <n v="100"/>
    <n v="100"/>
    <s v="Kit"/>
    <x v="5"/>
    <d v="2017-09-01T00:00:00"/>
    <x v="0"/>
    <x v="0"/>
    <m/>
    <s v="No requisition"/>
    <s v="WOS01TUR"/>
    <m/>
    <d v="2017-11-15T00:00:00"/>
    <s v="Active"/>
    <n v="0"/>
  </r>
  <r>
    <s v="No"/>
    <x v="57"/>
    <x v="1"/>
    <x v="3"/>
    <x v="7"/>
    <x v="46"/>
    <n v="50"/>
    <n v="50"/>
    <s v="Kit"/>
    <x v="5"/>
    <d v="2017-09-01T00:00:00"/>
    <x v="0"/>
    <x v="0"/>
    <m/>
    <s v="No requisition"/>
    <s v="WOS01TUR"/>
    <m/>
    <d v="2017-11-15T00:00:00"/>
    <s v="Active"/>
    <n v="0"/>
  </r>
  <r>
    <s v="No"/>
    <x v="57"/>
    <x v="1"/>
    <x v="3"/>
    <x v="7"/>
    <x v="14"/>
    <n v="20"/>
    <n v="20"/>
    <s v="Kit"/>
    <x v="5"/>
    <d v="2017-09-01T00:00:00"/>
    <x v="0"/>
    <x v="0"/>
    <m/>
    <s v="No requisition"/>
    <s v="WOS01TUR"/>
    <m/>
    <d v="2017-11-15T00:00:00"/>
    <s v="Active"/>
    <n v="0"/>
  </r>
  <r>
    <s v="No"/>
    <x v="57"/>
    <x v="1"/>
    <x v="3"/>
    <x v="7"/>
    <x v="49"/>
    <n v="100"/>
    <n v="100"/>
    <s v="Kit"/>
    <x v="5"/>
    <d v="2017-09-01T00:00:00"/>
    <x v="0"/>
    <x v="0"/>
    <m/>
    <s v="No requisition"/>
    <s v="WOS01TUR"/>
    <m/>
    <d v="2017-11-15T00:00:00"/>
    <s v="Active"/>
    <n v="0"/>
  </r>
  <r>
    <s v="No"/>
    <x v="57"/>
    <x v="1"/>
    <x v="3"/>
    <x v="7"/>
    <x v="75"/>
    <n v="30"/>
    <n v="30"/>
    <s v="Kit"/>
    <x v="5"/>
    <d v="2017-09-01T00:00:00"/>
    <x v="0"/>
    <x v="0"/>
    <m/>
    <s v="No requisition"/>
    <s v="WOS01TUR"/>
    <m/>
    <d v="2017-11-15T00:00:00"/>
    <s v="Active"/>
    <n v="0"/>
  </r>
  <r>
    <s v="No"/>
    <x v="57"/>
    <x v="1"/>
    <x v="3"/>
    <x v="7"/>
    <x v="68"/>
    <n v="25"/>
    <n v="25"/>
    <s v="Kit"/>
    <x v="5"/>
    <d v="2017-09-01T00:00:00"/>
    <x v="0"/>
    <x v="0"/>
    <m/>
    <s v="No requisition"/>
    <s v="WOS01TUR"/>
    <m/>
    <d v="2017-11-15T00:00:00"/>
    <s v="Active"/>
    <n v="0"/>
  </r>
  <r>
    <s v="No"/>
    <x v="57"/>
    <x v="1"/>
    <x v="3"/>
    <x v="0"/>
    <x v="543"/>
    <n v="5000"/>
    <n v="2500"/>
    <s v="Kit"/>
    <x v="6"/>
    <d v="2017-11-01T00:00:00"/>
    <x v="1"/>
    <x v="0"/>
    <m/>
    <s v="No requisition"/>
    <s v="WOS01TUR"/>
    <m/>
    <d v="2017-11-15T00:00:00"/>
    <s v="Active"/>
    <n v="0"/>
  </r>
  <r>
    <s v="No"/>
    <x v="57"/>
    <x v="1"/>
    <x v="3"/>
    <x v="0"/>
    <x v="544"/>
    <n v="15000"/>
    <n v="7500"/>
    <s v="Kit"/>
    <x v="2"/>
    <d v="2017-10-01T00:00:00"/>
    <x v="1"/>
    <x v="0"/>
    <m/>
    <s v="No requisition"/>
    <s v="WOS01TUR"/>
    <m/>
    <d v="2017-11-15T00:00:00"/>
    <s v="Active"/>
    <n v="0"/>
  </r>
  <r>
    <s v="No"/>
    <x v="57"/>
    <x v="1"/>
    <x v="3"/>
    <x v="0"/>
    <x v="544"/>
    <n v="15000"/>
    <n v="7500"/>
    <s v="Kit"/>
    <x v="5"/>
    <d v="2017-06-01T00:00:00"/>
    <x v="1"/>
    <x v="0"/>
    <m/>
    <s v="No requisition"/>
    <s v="WOS01TUR"/>
    <m/>
    <d v="2017-11-15T00:00:00"/>
    <s v="Active"/>
    <n v="0"/>
  </r>
  <r>
    <s v="Nigeria"/>
    <x v="2"/>
    <x v="0"/>
    <x v="4"/>
    <x v="9"/>
    <x v="17"/>
    <n v="105000"/>
    <n v="52500"/>
    <s v="Set"/>
    <x v="2"/>
    <d v="2018-02-01T00:00:00"/>
    <x v="1"/>
    <x v="1"/>
    <s v="MoH"/>
    <s v="No requisition"/>
    <s v="FPRHCNIR"/>
    <s v=" CSB Request for Jadelle"/>
    <d v="2017-12-04T00:00:00"/>
    <s v="Active"/>
    <n v="0"/>
  </r>
  <r>
    <s v="No"/>
    <x v="57"/>
    <x v="1"/>
    <x v="6"/>
    <x v="0"/>
    <x v="545"/>
    <n v="1"/>
    <n v="1"/>
    <s v="Lump Sum"/>
    <x v="3"/>
    <d v="2018-04-01T00:00:00"/>
    <x v="0"/>
    <x v="2"/>
    <m/>
    <s v="No requisition"/>
    <s v="WOS01TUR"/>
    <m/>
    <d v="2017-11-15T00:00:00"/>
    <s v="Active"/>
    <n v="0"/>
  </r>
  <r>
    <s v="No"/>
    <x v="57"/>
    <x v="1"/>
    <x v="13"/>
    <x v="0"/>
    <x v="546"/>
    <n v="3"/>
    <n v="1.5"/>
    <s v="Each"/>
    <x v="3"/>
    <d v="2018-04-01T00:00:00"/>
    <x v="1"/>
    <x v="2"/>
    <m/>
    <s v="No requisition"/>
    <s v="WOS01TUR"/>
    <m/>
    <d v="2017-11-15T00:00:00"/>
    <s v="Active"/>
    <n v="0"/>
  </r>
  <r>
    <s v="No"/>
    <x v="57"/>
    <x v="1"/>
    <x v="12"/>
    <x v="34"/>
    <x v="547"/>
    <n v="3"/>
    <n v="1.5"/>
    <s v="Each"/>
    <x v="13"/>
    <d v="2018-03-01T00:00:00"/>
    <x v="1"/>
    <x v="2"/>
    <m/>
    <s v="No requisition"/>
    <s v="WOS01TUR"/>
    <m/>
    <d v="2017-11-15T00:00:00"/>
    <s v="Active"/>
    <n v="0"/>
  </r>
  <r>
    <s v="No"/>
    <x v="57"/>
    <x v="1"/>
    <x v="13"/>
    <x v="0"/>
    <x v="548"/>
    <n v="1"/>
    <n v="1"/>
    <s v="Each"/>
    <x v="2"/>
    <d v="2017-10-01T00:00:00"/>
    <x v="0"/>
    <x v="2"/>
    <m/>
    <s v="No requisition"/>
    <s v="WOS01TUR"/>
    <m/>
    <d v="2017-11-15T00:00:00"/>
    <s v="Active"/>
    <n v="0"/>
  </r>
  <r>
    <s v="Nigeria"/>
    <x v="2"/>
    <x v="0"/>
    <x v="4"/>
    <x v="9"/>
    <x v="16"/>
    <n v="390000"/>
    <n v="195000"/>
    <s v="Set"/>
    <x v="2"/>
    <d v="2018-02-01T00:00:00"/>
    <x v="1"/>
    <x v="1"/>
    <s v="MoH"/>
    <s v="No requisition"/>
    <s v="FPRHCNIR"/>
    <s v=" CSB Request"/>
    <d v="2017-12-04T00:00:00"/>
    <s v="Active"/>
    <n v="0"/>
  </r>
  <r>
    <s v="No"/>
    <x v="57"/>
    <x v="1"/>
    <x v="12"/>
    <x v="34"/>
    <x v="549"/>
    <n v="1"/>
    <n v="1"/>
    <s v="Each"/>
    <x v="2"/>
    <d v="2017-10-01T00:00:00"/>
    <x v="0"/>
    <x v="2"/>
    <m/>
    <s v="No requisition"/>
    <s v="WOS01TUR"/>
    <m/>
    <d v="2017-11-15T00:00:00"/>
    <s v="Active"/>
    <n v="0"/>
  </r>
  <r>
    <s v="No"/>
    <x v="57"/>
    <x v="1"/>
    <x v="6"/>
    <x v="21"/>
    <x v="550"/>
    <n v="1"/>
    <n v="0"/>
    <s v="Each"/>
    <x v="0"/>
    <d v="2017-07-01T00:00:00"/>
    <x v="2"/>
    <x v="2"/>
    <m/>
    <s v="No requisition"/>
    <s v="WOS01TUR"/>
    <m/>
    <d v="2017-11-15T00:00:00"/>
    <s v="Active"/>
    <n v="0"/>
  </r>
  <r>
    <s v="No"/>
    <x v="57"/>
    <x v="1"/>
    <x v="6"/>
    <x v="0"/>
    <x v="551"/>
    <n v="12"/>
    <n v="12"/>
    <s v="Month"/>
    <x v="3"/>
    <d v="2018-04-01T00:00:00"/>
    <x v="0"/>
    <x v="2"/>
    <m/>
    <s v="No requisition"/>
    <s v="WOS01TUR &amp; TUR06HUM"/>
    <m/>
    <d v="2017-11-15T00:00:00"/>
    <s v="Active"/>
    <n v="0"/>
  </r>
  <r>
    <s v="No"/>
    <x v="57"/>
    <x v="1"/>
    <x v="8"/>
    <x v="0"/>
    <x v="552"/>
    <n v="1"/>
    <n v="0"/>
    <s v="Lump Sum"/>
    <x v="0"/>
    <d v="2017-07-01T00:00:00"/>
    <x v="2"/>
    <x v="2"/>
    <m/>
    <s v="No requisition"/>
    <s v="WOS01TUR"/>
    <m/>
    <d v="2017-11-15T00:00:00"/>
    <s v="Active"/>
    <n v="0"/>
  </r>
  <r>
    <s v="No"/>
    <x v="57"/>
    <x v="1"/>
    <x v="12"/>
    <x v="0"/>
    <x v="553"/>
    <n v="5"/>
    <n v="5"/>
    <s v="Each"/>
    <x v="12"/>
    <d v="2018-01-01T00:00:00"/>
    <x v="0"/>
    <x v="2"/>
    <m/>
    <s v="No requisition"/>
    <s v="WOS01TUR"/>
    <m/>
    <d v="2017-11-15T00:00:00"/>
    <s v="Active"/>
    <n v="0"/>
  </r>
  <r>
    <s v="No"/>
    <x v="57"/>
    <x v="1"/>
    <x v="12"/>
    <x v="45"/>
    <x v="554"/>
    <n v="1"/>
    <n v="0.5"/>
    <s v="Each"/>
    <x v="3"/>
    <d v="2018-04-01T00:00:00"/>
    <x v="1"/>
    <x v="2"/>
    <m/>
    <s v="No requisition"/>
    <s v="WOS01TUR"/>
    <m/>
    <d v="2017-11-15T00:00:00"/>
    <s v="Active"/>
    <n v="0"/>
  </r>
  <r>
    <s v="No"/>
    <x v="57"/>
    <x v="1"/>
    <x v="17"/>
    <x v="0"/>
    <x v="555"/>
    <n v="1"/>
    <n v="0.5"/>
    <s v="Each"/>
    <x v="0"/>
    <d v="2017-07-01T00:00:00"/>
    <x v="1"/>
    <x v="2"/>
    <m/>
    <s v="No requisition"/>
    <s v="WOS01TUR"/>
    <m/>
    <d v="2017-11-15T00:00:00"/>
    <s v="Active"/>
    <n v="0"/>
  </r>
  <r>
    <s v="No"/>
    <x v="57"/>
    <x v="1"/>
    <x v="4"/>
    <x v="23"/>
    <x v="195"/>
    <n v="9050"/>
    <n v="4525"/>
    <s v="Gross"/>
    <x v="0"/>
    <d v="2017-11-01T00:00:00"/>
    <x v="1"/>
    <x v="0"/>
    <m/>
    <s v="No requisition"/>
    <s v="TUR06HUM"/>
    <m/>
    <d v="2017-11-15T00:00:00"/>
    <s v="Active"/>
    <n v="0"/>
  </r>
  <r>
    <s v="No"/>
    <x v="57"/>
    <x v="1"/>
    <x v="4"/>
    <x v="8"/>
    <x v="271"/>
    <n v="18250"/>
    <n v="9125"/>
    <s v="Ampoule"/>
    <x v="0"/>
    <d v="2017-11-01T00:00:00"/>
    <x v="1"/>
    <x v="0"/>
    <m/>
    <s v="No requisition"/>
    <s v="TUR06HUM"/>
    <m/>
    <d v="2017-11-15T00:00:00"/>
    <s v="Active"/>
    <n v="0"/>
  </r>
  <r>
    <s v="Ethiopia"/>
    <x v="50"/>
    <x v="0"/>
    <x v="14"/>
    <x v="0"/>
    <x v="556"/>
    <n v="6000"/>
    <n v="0"/>
    <s v="Each"/>
    <x v="11"/>
    <d v="2017-12-01T00:00:00"/>
    <x v="2"/>
    <x v="2"/>
    <m/>
    <s v="No requisition"/>
    <s v="ETH08HUM"/>
    <s v=" Humanitarian Unit"/>
    <d v="2017-11-15T00:00:00"/>
    <s v="Active"/>
    <n v="0"/>
  </r>
  <r>
    <s v="Ethiopia"/>
    <x v="50"/>
    <x v="0"/>
    <x v="14"/>
    <x v="0"/>
    <x v="557"/>
    <n v="24"/>
    <n v="12"/>
    <s v="Each"/>
    <x v="11"/>
    <d v="2017-12-01T00:00:00"/>
    <x v="1"/>
    <x v="2"/>
    <m/>
    <s v="No requisition"/>
    <s v="ETH08HUM"/>
    <s v=" Humanitarian Unit"/>
    <d v="2017-11-15T00:00:00"/>
    <s v="Active"/>
    <n v="0"/>
  </r>
  <r>
    <s v="Ethiopia"/>
    <x v="50"/>
    <x v="0"/>
    <x v="8"/>
    <x v="0"/>
    <x v="558"/>
    <n v="14"/>
    <n v="7"/>
    <s v="Each"/>
    <x v="2"/>
    <d v="2017-10-01T00:00:00"/>
    <x v="1"/>
    <x v="2"/>
    <m/>
    <s v="No requisition"/>
    <s v="ETH08HUM"/>
    <s v=" Humanitarian Unit"/>
    <d v="2017-11-15T00:00:00"/>
    <s v="Active"/>
    <n v="0"/>
  </r>
  <r>
    <s v="Ethiopia"/>
    <x v="50"/>
    <x v="0"/>
    <x v="14"/>
    <x v="0"/>
    <x v="559"/>
    <n v="21"/>
    <n v="21"/>
    <s v="Each"/>
    <x v="6"/>
    <d v="2017-11-01T00:00:00"/>
    <x v="0"/>
    <x v="2"/>
    <m/>
    <s v="No requisition"/>
    <s v="ETH08HUM"/>
    <s v=" This activity is planned to be undertaken, Either through Other other UN agencies (UNOPS) or other possibilities."/>
    <d v="2017-11-15T00:00:00"/>
    <s v="Active"/>
    <n v="0"/>
  </r>
  <r>
    <s v="Ethiopia"/>
    <x v="50"/>
    <x v="0"/>
    <x v="3"/>
    <x v="27"/>
    <x v="139"/>
    <n v="22784"/>
    <n v="22784"/>
    <s v="Kit"/>
    <x v="6"/>
    <d v="2017-11-01T00:00:00"/>
    <x v="0"/>
    <x v="0"/>
    <m/>
    <s v="No requisition"/>
    <s v="ETH08HUM"/>
    <s v=" Humanitarian Unit"/>
    <d v="2017-11-15T00:00:00"/>
    <s v="Active"/>
    <n v="0"/>
  </r>
  <r>
    <s v="No"/>
    <x v="58"/>
    <x v="1"/>
    <x v="8"/>
    <x v="0"/>
    <x v="560"/>
    <n v="30"/>
    <n v="15"/>
    <s v="Each"/>
    <x v="6"/>
    <d v="2017-11-01T00:00:00"/>
    <x v="1"/>
    <x v="2"/>
    <m/>
    <s v="No requisition"/>
    <s v="TKM04R51"/>
    <m/>
    <d v="2017-11-15T00:00:00"/>
    <s v="Active"/>
    <n v="0"/>
  </r>
  <r>
    <s v="No"/>
    <x v="58"/>
    <x v="1"/>
    <x v="0"/>
    <x v="0"/>
    <x v="561"/>
    <n v="3000"/>
    <n v="1500"/>
    <s v="Each"/>
    <x v="11"/>
    <d v="2017-12-01T00:00:00"/>
    <x v="1"/>
    <x v="0"/>
    <s v="MoH"/>
    <s v="No requisition"/>
    <s v="TKM04R21"/>
    <m/>
    <d v="2017-11-15T00:00:00"/>
    <s v="Active"/>
    <n v="0"/>
  </r>
  <r>
    <s v="No"/>
    <x v="58"/>
    <x v="1"/>
    <x v="0"/>
    <x v="0"/>
    <x v="562"/>
    <n v="5"/>
    <n v="2.5"/>
    <s v="Each"/>
    <x v="11"/>
    <d v="2017-12-01T00:00:00"/>
    <x v="1"/>
    <x v="0"/>
    <m/>
    <s v="No requisition"/>
    <s v="TKM04R21"/>
    <m/>
    <d v="2017-11-15T00:00:00"/>
    <s v="Active"/>
    <n v="0"/>
  </r>
  <r>
    <s v="No"/>
    <x v="58"/>
    <x v="1"/>
    <x v="1"/>
    <x v="0"/>
    <x v="563"/>
    <n v="18"/>
    <n v="9"/>
    <s v="Each"/>
    <x v="12"/>
    <d v="2018-01-01T00:00:00"/>
    <x v="1"/>
    <x v="0"/>
    <s v="MoH"/>
    <s v="No requisition"/>
    <s v="TKM04R21"/>
    <m/>
    <d v="2017-11-15T00:00:00"/>
    <s v="Active"/>
    <n v="0"/>
  </r>
  <r>
    <s v="Rwanda"/>
    <x v="8"/>
    <x v="0"/>
    <x v="4"/>
    <x v="0"/>
    <x v="564"/>
    <n v="13340"/>
    <n v="6670"/>
    <s v="Each"/>
    <x v="8"/>
    <d v="2018-02-01T00:00:00"/>
    <x v="1"/>
    <x v="1"/>
    <s v="PSI"/>
    <s v="No requisition"/>
    <s v="FPRHCTD5"/>
    <m/>
    <d v="2017-11-15T00:00:00"/>
    <s v="Active"/>
    <n v="0"/>
  </r>
  <r>
    <s v="Rwanda"/>
    <x v="8"/>
    <x v="0"/>
    <x v="4"/>
    <x v="23"/>
    <x v="316"/>
    <n v="13340"/>
    <n v="6670"/>
    <s v="Gross"/>
    <x v="8"/>
    <d v="2018-06-01T00:00:00"/>
    <x v="1"/>
    <x v="1"/>
    <s v="PSI"/>
    <s v="No requisition"/>
    <s v="FPRHCTD5"/>
    <m/>
    <d v="2017-11-15T00:00:00"/>
    <s v="Active"/>
    <n v="0"/>
  </r>
  <r>
    <s v="Rwanda"/>
    <x v="8"/>
    <x v="0"/>
    <x v="4"/>
    <x v="0"/>
    <x v="565"/>
    <n v="11776"/>
    <n v="5888"/>
    <s v="Each"/>
    <x v="1"/>
    <d v="2017-08-01T00:00:00"/>
    <x v="1"/>
    <x v="1"/>
    <s v="PSI"/>
    <s v="No requisition"/>
    <s v="FPRHCTD5"/>
    <m/>
    <d v="2017-11-15T00:00:00"/>
    <s v="Active"/>
    <n v="0"/>
  </r>
  <r>
    <s v="Nepal"/>
    <x v="51"/>
    <x v="0"/>
    <x v="4"/>
    <x v="16"/>
    <x v="62"/>
    <n v="4000"/>
    <n v="4000"/>
    <s v="Pack of 1"/>
    <x v="6"/>
    <d v="2018-03-01T00:00:00"/>
    <x v="0"/>
    <x v="1"/>
    <s v="IPPF"/>
    <s v="No requisition"/>
    <s v="UNFPA Supplies"/>
    <s v=" This request is as part of UNFPA Supplies funding support"/>
    <d v="2017-11-14T00:00:00"/>
    <s v="Active"/>
    <n v="0"/>
  </r>
  <r>
    <s v="Nepal"/>
    <x v="51"/>
    <x v="0"/>
    <x v="4"/>
    <x v="9"/>
    <x v="17"/>
    <n v="14460"/>
    <n v="14460"/>
    <s v="Set"/>
    <x v="4"/>
    <d v="2018-01-01T00:00:00"/>
    <x v="0"/>
    <x v="1"/>
    <s v="IPPF"/>
    <s v="No requisition"/>
    <s v="UNFPA Supplies"/>
    <s v=" This request is as part of UNFPA Supplies funding support"/>
    <d v="2017-12-04T00:00:00"/>
    <s v="Active"/>
    <n v="0"/>
  </r>
  <r>
    <s v="Nepal"/>
    <x v="51"/>
    <x v="0"/>
    <x v="4"/>
    <x v="18"/>
    <x v="52"/>
    <n v="60000"/>
    <n v="60000"/>
    <s v="Pack 3"/>
    <x v="2"/>
    <d v="2018-02-01T00:00:00"/>
    <x v="0"/>
    <x v="1"/>
    <s v="IPPF"/>
    <s v="No requisition"/>
    <s v="UNFPA Supplies"/>
    <s v=" This is as part of UNFPA Supplies funding support"/>
    <d v="2017-11-14T00:00:00"/>
    <s v="Active"/>
    <n v="0"/>
  </r>
  <r>
    <s v="Nepal"/>
    <x v="51"/>
    <x v="0"/>
    <x v="4"/>
    <x v="25"/>
    <x v="66"/>
    <n v="8000"/>
    <n v="8000"/>
    <s v="Piece"/>
    <x v="2"/>
    <d v="2018-02-01T00:00:00"/>
    <x v="0"/>
    <x v="1"/>
    <s v="IPPF"/>
    <s v="No requisition"/>
    <m/>
    <s v=" This request is as part of funding support from UNFPA Supplies"/>
    <d v="2017-11-14T00:00:00"/>
    <s v="Active"/>
    <n v="0"/>
  </r>
  <r>
    <s v="Nepal"/>
    <x v="51"/>
    <x v="0"/>
    <x v="4"/>
    <x v="8"/>
    <x v="61"/>
    <n v="60000"/>
    <n v="60000"/>
    <s v="Each"/>
    <x v="4"/>
    <d v="2018-01-01T00:00:00"/>
    <x v="0"/>
    <x v="1"/>
    <s v="IPPF"/>
    <s v="No requisition"/>
    <s v="UNFPA Supplies"/>
    <s v=" This request is as part of UNFPA Supplies funding support"/>
    <d v="2017-11-14T00:00:00"/>
    <s v="Active"/>
    <n v="0"/>
  </r>
  <r>
    <s v="Nepal"/>
    <x v="51"/>
    <x v="0"/>
    <x v="4"/>
    <x v="8"/>
    <x v="35"/>
    <n v="60000"/>
    <n v="60000"/>
    <s v="Vial"/>
    <x v="4"/>
    <d v="2018-01-01T00:00:00"/>
    <x v="0"/>
    <x v="1"/>
    <s v="IPPF"/>
    <s v="No requisition"/>
    <s v="UNFPA Supplies"/>
    <s v=" This request is as part of UNFPA Supplies funding support"/>
    <d v="2017-11-14T00:00:00"/>
    <s v="Active"/>
    <n v="0"/>
  </r>
  <r>
    <s v="Nepal"/>
    <x v="51"/>
    <x v="0"/>
    <x v="4"/>
    <x v="9"/>
    <x v="17"/>
    <n v="32000"/>
    <n v="32000"/>
    <s v="Set"/>
    <x v="4"/>
    <d v="2018-01-01T00:00:00"/>
    <x v="0"/>
    <x v="1"/>
    <s v="MSI"/>
    <s v="No requisition"/>
    <m/>
    <s v=" This is as part of UNFPA Supplies funding request"/>
    <d v="2017-11-14T00:00:00"/>
    <s v="Active"/>
    <n v="0"/>
  </r>
  <r>
    <s v="Nepal"/>
    <x v="51"/>
    <x v="0"/>
    <x v="4"/>
    <x v="18"/>
    <x v="52"/>
    <n v="50000"/>
    <n v="50000"/>
    <s v="Pack 3"/>
    <x v="4"/>
    <d v="2018-01-01T00:00:00"/>
    <x v="0"/>
    <x v="1"/>
    <s v="MSI"/>
    <s v="No requisition"/>
    <s v="UNFPA Supplies"/>
    <s v=" This is as part of UNFPA Supplies funding request"/>
    <d v="2017-11-14T00:00:00"/>
    <s v="Active"/>
    <n v="0"/>
  </r>
  <r>
    <s v="Nepal"/>
    <x v="51"/>
    <x v="0"/>
    <x v="4"/>
    <x v="23"/>
    <x v="538"/>
    <n v="695"/>
    <n v="695"/>
    <s v="Gross"/>
    <x v="4"/>
    <d v="2018-01-01T00:00:00"/>
    <x v="0"/>
    <x v="1"/>
    <s v="MSI"/>
    <s v="No requisition"/>
    <s v="UNFPA Supplies"/>
    <s v=" This is as part of UNFPA Supplies funding support"/>
    <d v="2017-11-14T00:00:00"/>
    <s v="Active"/>
    <n v="0"/>
  </r>
  <r>
    <s v="Nepal"/>
    <x v="51"/>
    <x v="0"/>
    <x v="4"/>
    <x v="23"/>
    <x v="538"/>
    <n v="17360"/>
    <n v="17360"/>
    <s v="Gross"/>
    <x v="1"/>
    <d v="2017-12-01T00:00:00"/>
    <x v="0"/>
    <x v="1"/>
    <s v="IPPF"/>
    <s v="No requisition"/>
    <s v="UNFPA Supplies"/>
    <s v=" This request is as part of UNFPA Supplies funding"/>
    <d v="2017-11-14T00:00:00"/>
    <s v="Active"/>
    <n v="0"/>
  </r>
  <r>
    <s v="Nepal"/>
    <x v="51"/>
    <x v="0"/>
    <x v="4"/>
    <x v="8"/>
    <x v="61"/>
    <n v="250000"/>
    <n v="250000"/>
    <s v="Each"/>
    <x v="4"/>
    <d v="2018-01-01T00:00:00"/>
    <x v="0"/>
    <x v="1"/>
    <s v="MoH"/>
    <s v="No requisition"/>
    <s v="UNFPA Supplies"/>
    <m/>
    <d v="2017-11-14T00:00:00"/>
    <s v="Active"/>
    <n v="0"/>
  </r>
  <r>
    <s v="Nepal"/>
    <x v="51"/>
    <x v="0"/>
    <x v="4"/>
    <x v="8"/>
    <x v="35"/>
    <n v="250000"/>
    <n v="250000"/>
    <s v="Vial"/>
    <x v="4"/>
    <d v="2018-01-01T00:00:00"/>
    <x v="0"/>
    <x v="1"/>
    <s v="MoH"/>
    <s v="No requisition"/>
    <s v="UNFPA Supplies"/>
    <s v=" This request is as part of UNFPA Supplies funding support"/>
    <d v="2017-11-14T00:00:00"/>
    <s v="Active"/>
    <n v="0"/>
  </r>
  <r>
    <s v="Nepal"/>
    <x v="51"/>
    <x v="0"/>
    <x v="4"/>
    <x v="9"/>
    <x v="17"/>
    <n v="20000"/>
    <n v="20000"/>
    <s v="Set"/>
    <x v="1"/>
    <d v="2017-12-01T00:00:00"/>
    <x v="0"/>
    <x v="1"/>
    <s v="MoH"/>
    <s v="No requisition"/>
    <s v="UNFPA Supplies"/>
    <s v=" This request is as part of UNFPA Supplies funding support"/>
    <d v="2017-11-14T00:00:00"/>
    <s v="Active"/>
    <n v="0"/>
  </r>
  <r>
    <s v="No"/>
    <x v="59"/>
    <x v="1"/>
    <x v="4"/>
    <x v="8"/>
    <x v="35"/>
    <n v="4188000"/>
    <n v="0"/>
    <s v="Vial"/>
    <x v="2"/>
    <d v="2018-02-01T00:00:00"/>
    <x v="2"/>
    <x v="4"/>
    <m/>
    <s v="No requisition"/>
    <m/>
    <m/>
    <d v="2017-11-14T00:00:00"/>
    <s v="Active"/>
    <n v="0"/>
  </r>
  <r>
    <s v="No"/>
    <x v="59"/>
    <x v="1"/>
    <x v="4"/>
    <x v="24"/>
    <x v="313"/>
    <n v="1280000"/>
    <n v="0"/>
    <s v="Piece"/>
    <x v="2"/>
    <d v="2018-02-01T00:00:00"/>
    <x v="2"/>
    <x v="4"/>
    <m/>
    <s v="No requisition"/>
    <m/>
    <m/>
    <d v="2017-11-14T00:00:00"/>
    <s v="Active"/>
    <n v="0"/>
  </r>
  <r>
    <s v="No"/>
    <x v="59"/>
    <x v="1"/>
    <x v="4"/>
    <x v="23"/>
    <x v="538"/>
    <n v="736111"/>
    <n v="0"/>
    <s v="Gross"/>
    <x v="2"/>
    <d v="2018-02-01T00:00:00"/>
    <x v="2"/>
    <x v="4"/>
    <m/>
    <s v="No requisition"/>
    <m/>
    <m/>
    <d v="2017-11-14T00:00:00"/>
    <s v="Active"/>
    <n v="0"/>
  </r>
  <r>
    <s v="Rwanda"/>
    <x v="8"/>
    <x v="0"/>
    <x v="4"/>
    <x v="23"/>
    <x v="316"/>
    <n v="11776"/>
    <n v="5888"/>
    <s v="Gross"/>
    <x v="1"/>
    <d v="2017-12-01T00:00:00"/>
    <x v="1"/>
    <x v="1"/>
    <s v="PSI"/>
    <s v="No requisition"/>
    <s v="FPRHCTD5"/>
    <s v=" These are branded condoms (reference to previously ordered similar condoms = PO PO#32281)"/>
    <d v="2017-11-14T00:00:00"/>
    <s v="Active"/>
    <n v="0"/>
  </r>
  <r>
    <s v="Rwanda"/>
    <x v="8"/>
    <x v="0"/>
    <x v="2"/>
    <x v="12"/>
    <x v="29"/>
    <n v="14860"/>
    <n v="7430"/>
    <s v="Pack 10"/>
    <x v="8"/>
    <d v="2018-05-01T00:00:00"/>
    <x v="1"/>
    <x v="1"/>
    <s v="MoH"/>
    <s v="No requisition"/>
    <s v="FPRHCTD5"/>
    <m/>
    <d v="2017-11-14T00:00:00"/>
    <s v="VOID"/>
    <n v="0"/>
  </r>
  <r>
    <s v="Rwanda"/>
    <x v="8"/>
    <x v="0"/>
    <x v="2"/>
    <x v="12"/>
    <x v="29"/>
    <n v="14457"/>
    <n v="7228.5"/>
    <s v="Pack 10"/>
    <x v="1"/>
    <d v="2017-11-01T00:00:00"/>
    <x v="1"/>
    <x v="1"/>
    <s v="MoH"/>
    <s v="No requisition"/>
    <s v="FPRHCTD5"/>
    <m/>
    <d v="2017-11-14T00:00:00"/>
    <s v="VOID"/>
    <n v="0"/>
  </r>
  <r>
    <s v="Rwanda"/>
    <x v="8"/>
    <x v="0"/>
    <x v="2"/>
    <x v="12"/>
    <x v="27"/>
    <n v="1952"/>
    <n v="976"/>
    <s v="Pack 4"/>
    <x v="8"/>
    <d v="2018-05-01T00:00:00"/>
    <x v="1"/>
    <x v="1"/>
    <s v="MoH"/>
    <s v="No requisition"/>
    <s v="FPRHCTD5"/>
    <s v=" We shall need 2,603 pack of 3"/>
    <d v="2017-11-14T00:00:00"/>
    <s v="VOID"/>
    <n v="0"/>
  </r>
  <r>
    <s v="Rwanda"/>
    <x v="8"/>
    <x v="0"/>
    <x v="2"/>
    <x v="12"/>
    <x v="27"/>
    <n v="6537"/>
    <n v="3268.5"/>
    <s v="Pack 4"/>
    <x v="2"/>
    <d v="2018-01-01T00:00:00"/>
    <x v="1"/>
    <x v="1"/>
    <s v="MoH"/>
    <s v="No requisition"/>
    <s v="FPRHCTD5"/>
    <s v=" We shall need 8,716 pack of 3"/>
    <d v="2017-11-14T00:00:00"/>
    <s v="VOID"/>
    <n v="0"/>
  </r>
  <r>
    <s v="Rwanda"/>
    <x v="8"/>
    <x v="0"/>
    <x v="2"/>
    <x v="3"/>
    <x v="215"/>
    <n v="506"/>
    <n v="253"/>
    <s v="Pack 10"/>
    <x v="13"/>
    <d v="2018-08-01T00:00:00"/>
    <x v="1"/>
    <x v="1"/>
    <s v="MoH"/>
    <s v="No requisition"/>
    <s v="FPRHCTD5"/>
    <m/>
    <d v="2017-11-14T00:00:00"/>
    <s v="VOID"/>
    <n v="0"/>
  </r>
  <r>
    <s v="Rwanda"/>
    <x v="8"/>
    <x v="0"/>
    <x v="4"/>
    <x v="9"/>
    <x v="16"/>
    <n v="37848"/>
    <n v="18924"/>
    <s v="Set"/>
    <x v="12"/>
    <d v="2018-05-01T00:00:00"/>
    <x v="1"/>
    <x v="1"/>
    <s v="MoH"/>
    <s v="No requisition"/>
    <s v="FPRHCTD5"/>
    <m/>
    <d v="2017-12-03T00:00:00"/>
    <s v="Active"/>
    <n v="0"/>
  </r>
  <r>
    <s v="Rwanda"/>
    <x v="8"/>
    <x v="0"/>
    <x v="4"/>
    <x v="9"/>
    <x v="16"/>
    <n v="44095"/>
    <n v="22047.5"/>
    <s v="Set"/>
    <x v="5"/>
    <d v="2017-10-01T00:00:00"/>
    <x v="1"/>
    <x v="1"/>
    <s v="MoH"/>
    <s v="No requisition"/>
    <s v="FPRHCTD5"/>
    <m/>
    <d v="2017-12-03T00:00:00"/>
    <s v="Active"/>
    <n v="0"/>
  </r>
  <r>
    <s v="Rwanda"/>
    <x v="8"/>
    <x v="0"/>
    <x v="1"/>
    <x v="20"/>
    <x v="176"/>
    <n v="5"/>
    <n v="2.5"/>
    <s v="Set"/>
    <x v="0"/>
    <d v="2017-09-01T00:00:00"/>
    <x v="1"/>
    <x v="0"/>
    <m/>
    <s v="No requisition"/>
    <s v="RWA7U322"/>
    <s v=" Human Security Funds (UHA44) - Sovu Health Post"/>
    <d v="2017-11-14T00:00:00"/>
    <s v="Active"/>
    <n v="0"/>
  </r>
  <r>
    <s v="Rwanda"/>
    <x v="8"/>
    <x v="0"/>
    <x v="1"/>
    <x v="14"/>
    <x v="566"/>
    <n v="2"/>
    <n v="1"/>
    <s v="Each"/>
    <x v="0"/>
    <d v="2018-02-01T00:00:00"/>
    <x v="1"/>
    <x v="0"/>
    <m/>
    <s v="No requisition"/>
    <s v="RWA7U322"/>
    <s v=" Human Security Funds (UHA44) - Sovu Health Post"/>
    <d v="2017-11-14T00:00:00"/>
    <s v="Active"/>
    <n v="0"/>
  </r>
  <r>
    <s v="Rwanda"/>
    <x v="8"/>
    <x v="0"/>
    <x v="1"/>
    <x v="1"/>
    <x v="6"/>
    <n v="2"/>
    <n v="1"/>
    <s v="Each"/>
    <x v="0"/>
    <d v="2018-02-01T00:00:00"/>
    <x v="1"/>
    <x v="0"/>
    <m/>
    <s v="No requisition"/>
    <s v="RWA7U322"/>
    <s v=" Human Security Funds (UHA44) - Sovu Health Post"/>
    <d v="2017-11-14T00:00:00"/>
    <s v="Active"/>
    <n v="0"/>
  </r>
  <r>
    <s v="Rwanda"/>
    <x v="8"/>
    <x v="0"/>
    <x v="1"/>
    <x v="1"/>
    <x v="7"/>
    <n v="2"/>
    <n v="1"/>
    <s v="Each"/>
    <x v="0"/>
    <d v="2018-02-01T00:00:00"/>
    <x v="1"/>
    <x v="0"/>
    <m/>
    <s v="No requisition"/>
    <s v="RWA7U322"/>
    <s v=" Human Security Funds (UHA44) - Sovu Health Post"/>
    <d v="2017-11-14T00:00:00"/>
    <s v="Active"/>
    <n v="0"/>
  </r>
  <r>
    <s v="Rwanda"/>
    <x v="8"/>
    <x v="0"/>
    <x v="1"/>
    <x v="1"/>
    <x v="179"/>
    <n v="2"/>
    <n v="1"/>
    <s v="Each"/>
    <x v="5"/>
    <d v="2018-01-01T00:00:00"/>
    <x v="1"/>
    <x v="0"/>
    <m/>
    <s v="No requisition"/>
    <s v="RWA7U322"/>
    <s v=" Human Security Funds (UHA44) - Sovu Health Post"/>
    <d v="2017-11-14T00:00:00"/>
    <s v="Active"/>
    <n v="0"/>
  </r>
  <r>
    <s v="Rwanda"/>
    <x v="8"/>
    <x v="0"/>
    <x v="1"/>
    <x v="20"/>
    <x v="188"/>
    <n v="10"/>
    <n v="5"/>
    <s v="Each"/>
    <x v="0"/>
    <d v="2017-09-01T00:00:00"/>
    <x v="1"/>
    <x v="0"/>
    <m/>
    <s v="No requisition"/>
    <s v="RWA7U322"/>
    <s v=" Human Security Funds (UHA44) - Sovu Health Post"/>
    <d v="2017-11-14T00:00:00"/>
    <s v="Active"/>
    <n v="0"/>
  </r>
  <r>
    <s v="Rwanda"/>
    <x v="8"/>
    <x v="0"/>
    <x v="1"/>
    <x v="2"/>
    <x v="567"/>
    <n v="2"/>
    <n v="1"/>
    <s v="Each"/>
    <x v="0"/>
    <d v="2017-11-01T00:00:00"/>
    <x v="1"/>
    <x v="0"/>
    <m/>
    <s v="No requisition"/>
    <s v="RWA7U322"/>
    <s v=" Human Security Funds (UHA44) - Sovu Health Post"/>
    <d v="2017-11-14T00:00:00"/>
    <s v="Active"/>
    <n v="0"/>
  </r>
  <r>
    <s v="Rwanda"/>
    <x v="8"/>
    <x v="0"/>
    <x v="1"/>
    <x v="2"/>
    <x v="196"/>
    <n v="2"/>
    <n v="1"/>
    <s v="Each"/>
    <x v="0"/>
    <d v="2017-11-01T00:00:00"/>
    <x v="1"/>
    <x v="0"/>
    <m/>
    <s v="No requisition"/>
    <s v="RWA7U322"/>
    <s v=" Human Security Funds (UHA44) - Sovu Health Post"/>
    <d v="2017-11-14T00:00:00"/>
    <s v="Active"/>
    <n v="0"/>
  </r>
  <r>
    <s v="Rwanda"/>
    <x v="8"/>
    <x v="0"/>
    <x v="1"/>
    <x v="6"/>
    <x v="568"/>
    <n v="4"/>
    <n v="2"/>
    <s v="Each"/>
    <x v="0"/>
    <d v="2017-11-01T00:00:00"/>
    <x v="1"/>
    <x v="0"/>
    <m/>
    <s v="No requisition"/>
    <s v="RWA7U322"/>
    <s v=" Human Security Funds (UHA44) - Sovu Health Post"/>
    <d v="2017-11-14T00:00:00"/>
    <s v="Active"/>
    <n v="0"/>
  </r>
  <r>
    <s v="Rwanda"/>
    <x v="8"/>
    <x v="0"/>
    <x v="1"/>
    <x v="5"/>
    <x v="569"/>
    <n v="10"/>
    <n v="5"/>
    <s v="Each"/>
    <x v="0"/>
    <d v="2018-02-01T00:00:00"/>
    <x v="1"/>
    <x v="0"/>
    <m/>
    <s v="No requisition"/>
    <s v="RWA7U322"/>
    <s v=" Human Security Funds (UHA44) - Sovu Health Post"/>
    <d v="2017-11-14T00:00:00"/>
    <s v="Active"/>
    <n v="0"/>
  </r>
  <r>
    <s v="Rwanda"/>
    <x v="8"/>
    <x v="0"/>
    <x v="1"/>
    <x v="2"/>
    <x v="198"/>
    <n v="2"/>
    <n v="1"/>
    <s v="Each"/>
    <x v="0"/>
    <d v="2017-11-01T00:00:00"/>
    <x v="1"/>
    <x v="0"/>
    <m/>
    <s v="No requisition"/>
    <s v="RWA7U322"/>
    <s v=" Human Security Funds (UHA44) - Sovu Health Post"/>
    <d v="2017-11-14T00:00:00"/>
    <s v="Active"/>
    <n v="0"/>
  </r>
  <r>
    <s v="Rwanda"/>
    <x v="8"/>
    <x v="0"/>
    <x v="1"/>
    <x v="2"/>
    <x v="507"/>
    <n v="2"/>
    <n v="1"/>
    <s v="Each"/>
    <x v="0"/>
    <d v="2017-11-01T00:00:00"/>
    <x v="1"/>
    <x v="0"/>
    <m/>
    <s v="No requisition"/>
    <s v="RWA7U322"/>
    <s v=" Human Security Funds (UHA44) - Sovu Health Post"/>
    <d v="2017-11-14T00:00:00"/>
    <s v="Active"/>
    <n v="0"/>
  </r>
  <r>
    <s v="Rwanda"/>
    <x v="8"/>
    <x v="0"/>
    <x v="1"/>
    <x v="14"/>
    <x v="204"/>
    <n v="2"/>
    <n v="1"/>
    <s v="Each"/>
    <x v="0"/>
    <d v="2018-02-01T00:00:00"/>
    <x v="1"/>
    <x v="0"/>
    <m/>
    <s v="No requisition"/>
    <s v="RWA7U322"/>
    <s v=" Human Security Funds (UHA44) - Sovu Health Post"/>
    <d v="2017-11-14T00:00:00"/>
    <s v="Active"/>
    <n v="0"/>
  </r>
  <r>
    <s v="Rwanda"/>
    <x v="8"/>
    <x v="0"/>
    <x v="1"/>
    <x v="6"/>
    <x v="84"/>
    <n v="10"/>
    <n v="5"/>
    <s v="Pack 25"/>
    <x v="0"/>
    <d v="2017-11-01T00:00:00"/>
    <x v="1"/>
    <x v="0"/>
    <m/>
    <s v="No requisition"/>
    <s v="RWA7U322"/>
    <s v=" Human Security Funds (UHA44) - Sovu Health Post"/>
    <d v="2017-11-14T00:00:00"/>
    <s v="Active"/>
    <n v="0"/>
  </r>
  <r>
    <s v="Rwanda"/>
    <x v="8"/>
    <x v="0"/>
    <x v="1"/>
    <x v="1"/>
    <x v="207"/>
    <n v="2"/>
    <n v="1"/>
    <s v="Each"/>
    <x v="0"/>
    <d v="2018-02-01T00:00:00"/>
    <x v="1"/>
    <x v="0"/>
    <m/>
    <s v="No requisition"/>
    <s v="RWA7U322"/>
    <s v=" Human Security Funds (UHA44) - Sovu Health Post"/>
    <d v="2017-11-14T00:00:00"/>
    <s v="Active"/>
    <n v="0"/>
  </r>
  <r>
    <s v="Rwanda"/>
    <x v="8"/>
    <x v="0"/>
    <x v="1"/>
    <x v="29"/>
    <x v="570"/>
    <n v="10"/>
    <n v="5"/>
    <s v="Each"/>
    <x v="0"/>
    <d v="2017-11-01T00:00:00"/>
    <x v="1"/>
    <x v="0"/>
    <m/>
    <s v="No requisition"/>
    <s v="RWA7U322"/>
    <s v="  Human Security Funds (UHA44) - Sovu Health Post"/>
    <d v="2017-11-14T00:00:00"/>
    <s v="Active"/>
    <n v="0"/>
  </r>
  <r>
    <s v="Rwanda"/>
    <x v="8"/>
    <x v="0"/>
    <x v="1"/>
    <x v="1"/>
    <x v="208"/>
    <n v="10"/>
    <n v="5"/>
    <s v="Each"/>
    <x v="0"/>
    <d v="2018-02-01T00:00:00"/>
    <x v="1"/>
    <x v="0"/>
    <m/>
    <s v="No requisition"/>
    <s v="RWA7U322"/>
    <s v=" Human Security Funds (UHA44) - Sovu Health Post"/>
    <d v="2017-11-14T00:00:00"/>
    <s v="Active"/>
    <n v="0"/>
  </r>
  <r>
    <s v="Rwanda"/>
    <x v="8"/>
    <x v="0"/>
    <x v="1"/>
    <x v="2"/>
    <x v="212"/>
    <n v="1"/>
    <n v="0.5"/>
    <s v="Each"/>
    <x v="0"/>
    <d v="2017-11-01T00:00:00"/>
    <x v="1"/>
    <x v="0"/>
    <m/>
    <s v="No requisition"/>
    <s v="RWA7U322"/>
    <s v=" Human Security Funds (UHA44) - Sovu Health Post"/>
    <d v="2017-11-14T00:00:00"/>
    <s v="Active"/>
    <n v="0"/>
  </r>
  <r>
    <s v="Burundi"/>
    <x v="55"/>
    <x v="0"/>
    <x v="2"/>
    <x v="0"/>
    <x v="571"/>
    <n v="30"/>
    <n v="15"/>
    <s v="Pack 50"/>
    <x v="5"/>
    <d v="2017-06-01T00:00:00"/>
    <x v="1"/>
    <x v="0"/>
    <m/>
    <s v="No requisition"/>
    <s v="BDI7R21A"/>
    <s v=" Centre URUMURI"/>
    <d v="2017-11-14T00:00:00"/>
    <s v="Active"/>
    <n v="0"/>
  </r>
  <r>
    <s v="Burundi"/>
    <x v="55"/>
    <x v="0"/>
    <x v="2"/>
    <x v="32"/>
    <x v="359"/>
    <n v="25"/>
    <n v="12.5"/>
    <s v="Pack 25"/>
    <x v="5"/>
    <d v="2017-09-01T00:00:00"/>
    <x v="1"/>
    <x v="0"/>
    <m/>
    <s v="No requisition"/>
    <s v="BDI7R21A"/>
    <s v=" Centre URUMURI"/>
    <d v="2017-11-14T00:00:00"/>
    <s v="Active"/>
    <n v="0"/>
  </r>
  <r>
    <s v="Burundi"/>
    <x v="55"/>
    <x v="0"/>
    <x v="2"/>
    <x v="0"/>
    <x v="572"/>
    <n v="20"/>
    <n v="10"/>
    <s v="Pack 50"/>
    <x v="5"/>
    <d v="2017-06-01T00:00:00"/>
    <x v="1"/>
    <x v="0"/>
    <m/>
    <s v="No requisition"/>
    <s v="BDI7R21A"/>
    <s v=" Centre URUMURI"/>
    <d v="2017-11-14T00:00:00"/>
    <s v="Active"/>
    <n v="0"/>
  </r>
  <r>
    <s v="Burundi"/>
    <x v="55"/>
    <x v="0"/>
    <x v="2"/>
    <x v="0"/>
    <x v="573"/>
    <n v="1"/>
    <n v="0.5"/>
    <s v="Pack 1000"/>
    <x v="5"/>
    <d v="2017-06-01T00:00:00"/>
    <x v="1"/>
    <x v="0"/>
    <m/>
    <s v="No requisition"/>
    <s v="BDI7R21A"/>
    <s v=" Centre URUMURI"/>
    <d v="2017-11-14T00:00:00"/>
    <s v="Active"/>
    <n v="0"/>
  </r>
  <r>
    <s v="Burundi"/>
    <x v="55"/>
    <x v="0"/>
    <x v="2"/>
    <x v="0"/>
    <x v="574"/>
    <n v="5"/>
    <n v="2.5"/>
    <s v="Pack 100"/>
    <x v="5"/>
    <d v="2017-06-01T00:00:00"/>
    <x v="1"/>
    <x v="0"/>
    <m/>
    <s v="No requisition"/>
    <s v="BDI7R21A"/>
    <s v=" Centre URUMURI"/>
    <d v="2017-11-14T00:00:00"/>
    <s v="Active"/>
    <n v="0"/>
  </r>
  <r>
    <s v="Burundi"/>
    <x v="55"/>
    <x v="0"/>
    <x v="2"/>
    <x v="0"/>
    <x v="575"/>
    <n v="100"/>
    <n v="50"/>
    <s v="Pack 10"/>
    <x v="5"/>
    <d v="2017-06-01T00:00:00"/>
    <x v="1"/>
    <x v="0"/>
    <m/>
    <s v="No requisition"/>
    <s v="BDI7R21A"/>
    <s v=" Centre URUMURI"/>
    <d v="2017-11-14T00:00:00"/>
    <s v="Active"/>
    <n v="0"/>
  </r>
  <r>
    <s v="Burundi"/>
    <x v="55"/>
    <x v="0"/>
    <x v="2"/>
    <x v="0"/>
    <x v="576"/>
    <n v="4"/>
    <n v="2"/>
    <s v="Pack 50"/>
    <x v="5"/>
    <d v="2017-06-01T00:00:00"/>
    <x v="1"/>
    <x v="0"/>
    <m/>
    <s v="No requisition"/>
    <s v="BDI7R21A"/>
    <s v=" Centre URUMURI"/>
    <d v="2017-11-14T00:00:00"/>
    <s v="Active"/>
    <n v="0"/>
  </r>
  <r>
    <s v="Burundi"/>
    <x v="55"/>
    <x v="0"/>
    <x v="1"/>
    <x v="6"/>
    <x v="577"/>
    <n v="12"/>
    <n v="6"/>
    <s v="Pack 100"/>
    <x v="5"/>
    <d v="2017-10-01T00:00:00"/>
    <x v="1"/>
    <x v="0"/>
    <m/>
    <s v="No requisition"/>
    <s v="BDI7R21A"/>
    <s v=" Centre URUMURI"/>
    <d v="2017-11-14T00:00:00"/>
    <s v="Active"/>
    <n v="0"/>
  </r>
  <r>
    <s v="Burundi"/>
    <x v="55"/>
    <x v="0"/>
    <x v="1"/>
    <x v="6"/>
    <x v="233"/>
    <n v="24"/>
    <n v="12"/>
    <s v="Pack 100"/>
    <x v="5"/>
    <d v="2017-10-01T00:00:00"/>
    <x v="1"/>
    <x v="0"/>
    <m/>
    <s v="No requisition"/>
    <s v="BDI7R21A"/>
    <s v=" Centre URUMURI"/>
    <d v="2017-11-14T00:00:00"/>
    <s v="Active"/>
    <n v="0"/>
  </r>
  <r>
    <s v="Burundi"/>
    <x v="55"/>
    <x v="0"/>
    <x v="1"/>
    <x v="6"/>
    <x v="578"/>
    <n v="12"/>
    <n v="6"/>
    <s v="Pack 100"/>
    <x v="5"/>
    <d v="2017-10-01T00:00:00"/>
    <x v="1"/>
    <x v="0"/>
    <m/>
    <s v="No requisition"/>
    <s v="BDI7R21A"/>
    <s v=" Centre URUMURI"/>
    <d v="2017-11-14T00:00:00"/>
    <s v="Active"/>
    <n v="0"/>
  </r>
  <r>
    <s v="Burundi"/>
    <x v="55"/>
    <x v="0"/>
    <x v="1"/>
    <x v="6"/>
    <x v="579"/>
    <n v="100"/>
    <n v="50"/>
    <s v="Pack 12"/>
    <x v="5"/>
    <d v="2017-10-01T00:00:00"/>
    <x v="1"/>
    <x v="0"/>
    <m/>
    <s v="No requisition"/>
    <s v="BDI7R21A"/>
    <s v=" Centre URUMURI"/>
    <d v="2017-11-14T00:00:00"/>
    <s v="Active"/>
    <n v="0"/>
  </r>
  <r>
    <s v="No"/>
    <x v="39"/>
    <x v="1"/>
    <x v="0"/>
    <x v="0"/>
    <x v="580"/>
    <n v="9"/>
    <n v="4.5"/>
    <s v="Each"/>
    <x v="5"/>
    <d v="2017-06-01T00:00:00"/>
    <x v="1"/>
    <x v="0"/>
    <m/>
    <s v="No requisition"/>
    <s v="CO Regular resources"/>
    <s v=" Procurement of PC for CO staff will be done using available PSB LTA, if not, then local procurement will be performed."/>
    <d v="2017-11-14T00:00:00"/>
    <s v="Active"/>
    <n v="0"/>
  </r>
  <r>
    <s v="Burundi"/>
    <x v="55"/>
    <x v="0"/>
    <x v="1"/>
    <x v="6"/>
    <x v="581"/>
    <n v="25"/>
    <n v="12.5"/>
    <s v="Pack 36"/>
    <x v="5"/>
    <d v="2017-10-01T00:00:00"/>
    <x v="1"/>
    <x v="0"/>
    <m/>
    <s v="No requisition"/>
    <s v="BDI7R21A"/>
    <s v=" Centre URUMURI"/>
    <d v="2017-11-14T00:00:00"/>
    <s v="Active"/>
    <n v="0"/>
  </r>
  <r>
    <s v="Burundi"/>
    <x v="55"/>
    <x v="0"/>
    <x v="1"/>
    <x v="6"/>
    <x v="582"/>
    <n v="3"/>
    <n v="1.5"/>
    <s v="Pack 36"/>
    <x v="5"/>
    <d v="2017-10-01T00:00:00"/>
    <x v="1"/>
    <x v="0"/>
    <m/>
    <s v="No requisition"/>
    <s v="BDI7R21A"/>
    <s v=" Centre URUMURI"/>
    <d v="2017-11-14T00:00:00"/>
    <s v="Active"/>
    <n v="0"/>
  </r>
  <r>
    <s v="Burundi"/>
    <x v="55"/>
    <x v="0"/>
    <x v="1"/>
    <x v="6"/>
    <x v="583"/>
    <n v="6"/>
    <n v="3"/>
    <s v="Pack 100"/>
    <x v="5"/>
    <d v="2017-10-01T00:00:00"/>
    <x v="1"/>
    <x v="0"/>
    <m/>
    <s v="No requisition"/>
    <s v="BDI7R21A"/>
    <s v=" Centre URUMURI"/>
    <d v="2017-11-14T00:00:00"/>
    <s v="Active"/>
    <n v="0"/>
  </r>
  <r>
    <s v="Burundi"/>
    <x v="55"/>
    <x v="0"/>
    <x v="1"/>
    <x v="6"/>
    <x v="584"/>
    <n v="12"/>
    <n v="6"/>
    <s v="Pack 100"/>
    <x v="5"/>
    <d v="2017-10-01T00:00:00"/>
    <x v="1"/>
    <x v="0"/>
    <m/>
    <s v="No requisition"/>
    <s v="BDI7R21A"/>
    <s v=" Centre URUMURI"/>
    <d v="2017-11-14T00:00:00"/>
    <s v="Active"/>
    <n v="0"/>
  </r>
  <r>
    <s v="Burundi"/>
    <x v="55"/>
    <x v="0"/>
    <x v="1"/>
    <x v="6"/>
    <x v="585"/>
    <n v="200"/>
    <n v="100"/>
    <s v="Each"/>
    <x v="5"/>
    <d v="2017-10-01T00:00:00"/>
    <x v="1"/>
    <x v="0"/>
    <m/>
    <s v="No requisition"/>
    <s v="BDI7R21A"/>
    <s v=" Centre URUMURI"/>
    <d v="2017-11-14T00:00:00"/>
    <s v="Active"/>
    <n v="0"/>
  </r>
  <r>
    <s v="Kenya"/>
    <x v="27"/>
    <x v="0"/>
    <x v="4"/>
    <x v="9"/>
    <x v="16"/>
    <n v="49884"/>
    <n v="49884"/>
    <s v="Set"/>
    <x v="2"/>
    <d v="2018-02-01T00:00:00"/>
    <x v="0"/>
    <x v="1"/>
    <s v="MoH"/>
    <s v="No requisition"/>
    <s v="FPRHCKEN"/>
    <m/>
    <d v="2017-11-14T00:00:00"/>
    <s v="Active"/>
    <n v="0"/>
  </r>
  <r>
    <s v="Burundi"/>
    <x v="55"/>
    <x v="0"/>
    <x v="1"/>
    <x v="6"/>
    <x v="272"/>
    <n v="200"/>
    <n v="100"/>
    <s v="Pack 50"/>
    <x v="5"/>
    <d v="2017-10-01T00:00:00"/>
    <x v="1"/>
    <x v="0"/>
    <m/>
    <s v="No requisition"/>
    <s v="BDI7R21A"/>
    <s v=" Centre URUMURI"/>
    <d v="2017-11-14T00:00:00"/>
    <s v="Active"/>
    <n v="0"/>
  </r>
  <r>
    <s v="Burundi"/>
    <x v="55"/>
    <x v="0"/>
    <x v="1"/>
    <x v="6"/>
    <x v="586"/>
    <n v="600"/>
    <n v="300"/>
    <s v="Pack 50"/>
    <x v="5"/>
    <d v="2017-10-01T00:00:00"/>
    <x v="1"/>
    <x v="0"/>
    <m/>
    <s v="No requisition"/>
    <s v="BDI7R21A"/>
    <s v=" Centre URUMURI"/>
    <d v="2017-11-14T00:00:00"/>
    <s v="Active"/>
    <n v="0"/>
  </r>
  <r>
    <s v="Burundi"/>
    <x v="55"/>
    <x v="0"/>
    <x v="1"/>
    <x v="6"/>
    <x v="587"/>
    <n v="600"/>
    <n v="300"/>
    <s v="Pair"/>
    <x v="5"/>
    <d v="2017-10-01T00:00:00"/>
    <x v="1"/>
    <x v="0"/>
    <m/>
    <s v="No requisition"/>
    <s v="BDI7R21A"/>
    <s v=" Centre URUMURI"/>
    <d v="2017-11-14T00:00:00"/>
    <s v="Active"/>
    <n v="0"/>
  </r>
  <r>
    <s v="Burundi"/>
    <x v="55"/>
    <x v="0"/>
    <x v="1"/>
    <x v="6"/>
    <x v="85"/>
    <n v="70"/>
    <n v="35"/>
    <s v="Pack 100"/>
    <x v="5"/>
    <d v="2017-10-01T00:00:00"/>
    <x v="1"/>
    <x v="0"/>
    <m/>
    <s v="No requisition"/>
    <s v="BDI7R21A"/>
    <s v=" Centre URUMURI"/>
    <d v="2017-11-14T00:00:00"/>
    <s v="Active"/>
    <n v="0"/>
  </r>
  <r>
    <s v="Kenya"/>
    <x v="27"/>
    <x v="0"/>
    <x v="4"/>
    <x v="9"/>
    <x v="17"/>
    <n v="49884"/>
    <n v="49884"/>
    <s v="Set"/>
    <x v="2"/>
    <d v="2018-02-01T00:00:00"/>
    <x v="0"/>
    <x v="1"/>
    <s v="MoH"/>
    <s v="No requisition"/>
    <s v="FPRHCKEN"/>
    <m/>
    <d v="2017-11-14T00:00:00"/>
    <s v="Active"/>
    <n v="0"/>
  </r>
  <r>
    <s v="Burundi"/>
    <x v="55"/>
    <x v="0"/>
    <x v="1"/>
    <x v="6"/>
    <x v="588"/>
    <n v="5000"/>
    <n v="2500"/>
    <s v="Pack 10"/>
    <x v="5"/>
    <d v="2017-10-01T00:00:00"/>
    <x v="1"/>
    <x v="0"/>
    <m/>
    <s v="No requisition"/>
    <s v="BDI7R21A"/>
    <s v=" Centre URUMURI"/>
    <d v="2017-11-14T00:00:00"/>
    <s v="Active"/>
    <n v="0"/>
  </r>
  <r>
    <s v="Burundi"/>
    <x v="55"/>
    <x v="0"/>
    <x v="1"/>
    <x v="6"/>
    <x v="589"/>
    <n v="12"/>
    <n v="6"/>
    <s v="Pack 50"/>
    <x v="5"/>
    <d v="2017-10-01T00:00:00"/>
    <x v="1"/>
    <x v="0"/>
    <m/>
    <s v="No requisition"/>
    <s v="BDI7R21A"/>
    <s v=" Centre URUMURI"/>
    <d v="2017-11-14T00:00:00"/>
    <s v="Active"/>
    <n v="0"/>
  </r>
  <r>
    <s v="Burundi"/>
    <x v="55"/>
    <x v="0"/>
    <x v="1"/>
    <x v="6"/>
    <x v="590"/>
    <n v="5"/>
    <n v="2.5"/>
    <s v="Pack 50"/>
    <x v="5"/>
    <d v="2017-10-01T00:00:00"/>
    <x v="1"/>
    <x v="0"/>
    <m/>
    <s v="No requisition"/>
    <s v="BDI7R21A"/>
    <s v=" Centre URUMURI"/>
    <d v="2017-11-14T00:00:00"/>
    <s v="Active"/>
    <n v="0"/>
  </r>
  <r>
    <s v="Burundi"/>
    <x v="55"/>
    <x v="0"/>
    <x v="1"/>
    <x v="28"/>
    <x v="591"/>
    <n v="10"/>
    <n v="5"/>
    <s v="Pack 300"/>
    <x v="5"/>
    <d v="2017-09-01T00:00:00"/>
    <x v="1"/>
    <x v="0"/>
    <m/>
    <s v="No requisition"/>
    <s v="BDI7R21A"/>
    <s v=" Centre URUMURI"/>
    <d v="2017-11-14T00:00:00"/>
    <s v="Active"/>
    <n v="0"/>
  </r>
  <r>
    <s v="Burundi"/>
    <x v="55"/>
    <x v="0"/>
    <x v="2"/>
    <x v="0"/>
    <x v="592"/>
    <n v="100"/>
    <n v="50"/>
    <s v="Pack 10"/>
    <x v="5"/>
    <d v="2017-06-01T00:00:00"/>
    <x v="1"/>
    <x v="0"/>
    <m/>
    <s v="No requisition"/>
    <s v="BDI7R21A"/>
    <s v=" Centre URUMURI"/>
    <d v="2017-11-14T00:00:00"/>
    <s v="Active"/>
    <n v="0"/>
  </r>
  <r>
    <s v="Burundi"/>
    <x v="55"/>
    <x v="0"/>
    <x v="2"/>
    <x v="0"/>
    <x v="593"/>
    <n v="12"/>
    <n v="6"/>
    <s v="Pack 1000"/>
    <x v="5"/>
    <d v="2017-06-01T00:00:00"/>
    <x v="1"/>
    <x v="0"/>
    <m/>
    <s v="No requisition"/>
    <s v="BDI7R21A"/>
    <s v=" Centre URUMURI"/>
    <d v="2017-11-14T00:00:00"/>
    <s v="Active"/>
    <n v="0"/>
  </r>
  <r>
    <s v="No"/>
    <x v="60"/>
    <x v="1"/>
    <x v="12"/>
    <x v="31"/>
    <x v="594"/>
    <n v="1"/>
    <n v="0.5"/>
    <s v="Lump Sum"/>
    <x v="6"/>
    <d v="2018-02-01T00:00:00"/>
    <x v="1"/>
    <x v="2"/>
    <m/>
    <s v="No requisition"/>
    <s v="SER01SRH"/>
    <s v=" Designing and printing of SOP for GBV"/>
    <d v="2017-11-14T00:00:00"/>
    <s v="Active"/>
    <n v="0"/>
  </r>
  <r>
    <s v="Burundi"/>
    <x v="55"/>
    <x v="0"/>
    <x v="2"/>
    <x v="3"/>
    <x v="595"/>
    <n v="5"/>
    <n v="2.5"/>
    <s v="Pack 10"/>
    <x v="5"/>
    <d v="2017-11-01T00:00:00"/>
    <x v="1"/>
    <x v="0"/>
    <m/>
    <s v="No requisition"/>
    <s v="BDI7R21A"/>
    <s v=" Centre URUMURI"/>
    <d v="2017-11-14T00:00:00"/>
    <s v="Active"/>
    <n v="0"/>
  </r>
  <r>
    <s v="Burundi"/>
    <x v="55"/>
    <x v="0"/>
    <x v="2"/>
    <x v="3"/>
    <x v="460"/>
    <n v="1"/>
    <n v="0.5"/>
    <s v="Pack 90"/>
    <x v="5"/>
    <d v="2017-11-01T00:00:00"/>
    <x v="1"/>
    <x v="0"/>
    <m/>
    <s v="No requisition"/>
    <s v="BDI7R21A"/>
    <s v=" Centre URUMURI"/>
    <d v="2017-11-14T00:00:00"/>
    <s v="Active"/>
    <n v="0"/>
  </r>
  <r>
    <s v="Burundi"/>
    <x v="55"/>
    <x v="0"/>
    <x v="2"/>
    <x v="3"/>
    <x v="459"/>
    <n v="10"/>
    <n v="5"/>
    <s v="Pack 50"/>
    <x v="5"/>
    <d v="2017-11-01T00:00:00"/>
    <x v="1"/>
    <x v="0"/>
    <m/>
    <s v="No requisition"/>
    <s v="BDI7R21A"/>
    <s v=" Centre URUMURI"/>
    <d v="2017-11-14T00:00:00"/>
    <s v="Active"/>
    <n v="0"/>
  </r>
  <r>
    <s v="Burundi"/>
    <x v="55"/>
    <x v="0"/>
    <x v="2"/>
    <x v="3"/>
    <x v="299"/>
    <n v="12"/>
    <n v="6"/>
    <s v="Vial"/>
    <x v="5"/>
    <d v="2017-11-01T00:00:00"/>
    <x v="1"/>
    <x v="0"/>
    <m/>
    <s v="No requisition"/>
    <s v="BDI7R21A"/>
    <s v=" Centre URUMURI"/>
    <d v="2017-11-14T00:00:00"/>
    <s v="Active"/>
    <n v="0"/>
  </r>
  <r>
    <s v="Burundi"/>
    <x v="55"/>
    <x v="0"/>
    <x v="2"/>
    <x v="36"/>
    <x v="362"/>
    <n v="12"/>
    <n v="6"/>
    <s v="Each"/>
    <x v="5"/>
    <d v="2017-11-01T00:00:00"/>
    <x v="1"/>
    <x v="0"/>
    <m/>
    <s v="No requisition"/>
    <s v="BDI7R21A"/>
    <s v=" Centre URUMURI"/>
    <d v="2017-11-14T00:00:00"/>
    <s v="Active"/>
    <n v="0"/>
  </r>
  <r>
    <s v="No"/>
    <x v="60"/>
    <x v="1"/>
    <x v="12"/>
    <x v="31"/>
    <x v="596"/>
    <n v="1"/>
    <n v="0.5"/>
    <s v="Lump Sum"/>
    <x v="3"/>
    <d v="2018-07-01T00:00:00"/>
    <x v="1"/>
    <x v="2"/>
    <m/>
    <s v="No requisition"/>
    <s v="For all projects"/>
    <s v=" Through 2018 the CO will engage national consultants for various activities implemented by the CO: consultants for SOP training, consultant for empowering on local health workers in relation to GBV, etc..."/>
    <d v="2017-11-14T00:00:00"/>
    <s v="Active"/>
    <n v="0"/>
  </r>
  <r>
    <s v="Burundi"/>
    <x v="55"/>
    <x v="0"/>
    <x v="2"/>
    <x v="36"/>
    <x v="363"/>
    <n v="180"/>
    <n v="90"/>
    <s v="Bottle"/>
    <x v="5"/>
    <d v="2017-11-01T00:00:00"/>
    <x v="1"/>
    <x v="0"/>
    <m/>
    <s v="No requisition"/>
    <s v="BDI7R21A"/>
    <s v=" Centre URUMURI"/>
    <d v="2017-11-14T00:00:00"/>
    <s v="Active"/>
    <n v="0"/>
  </r>
  <r>
    <s v="Burundi"/>
    <x v="55"/>
    <x v="0"/>
    <x v="2"/>
    <x v="36"/>
    <x v="339"/>
    <n v="60"/>
    <n v="30"/>
    <s v="Vial"/>
    <x v="5"/>
    <d v="2017-11-01T00:00:00"/>
    <x v="1"/>
    <x v="0"/>
    <m/>
    <s v="No requisition"/>
    <s v="BDI7R21A"/>
    <s v=" Centre URUMURI"/>
    <d v="2017-11-14T00:00:00"/>
    <s v="Active"/>
    <n v="0"/>
  </r>
  <r>
    <s v="No"/>
    <x v="60"/>
    <x v="1"/>
    <x v="12"/>
    <x v="0"/>
    <x v="597"/>
    <n v="1"/>
    <n v="0.5"/>
    <s v="Lump Sum"/>
    <x v="3"/>
    <d v="2018-04-01T00:00:00"/>
    <x v="1"/>
    <x v="2"/>
    <m/>
    <s v="No requisition"/>
    <s v="For all projects"/>
    <s v=" Purchasing of expendable office materials. Procurement of mentioned items will be done through valid LTAs. Supplies are for whole year as per ad-hoc basis."/>
    <d v="2017-11-14T00:00:00"/>
    <s v="Active"/>
    <n v="0"/>
  </r>
  <r>
    <s v="Burundi"/>
    <x v="55"/>
    <x v="0"/>
    <x v="2"/>
    <x v="46"/>
    <x v="598"/>
    <n v="12"/>
    <n v="6"/>
    <s v="Bottle"/>
    <x v="5"/>
    <d v="2017-10-01T00:00:00"/>
    <x v="1"/>
    <x v="0"/>
    <m/>
    <s v="No requisition"/>
    <s v="BDI7R21A"/>
    <s v=" Centre URUMURI"/>
    <d v="2017-11-14T00:00:00"/>
    <s v="Active"/>
    <n v="0"/>
  </r>
  <r>
    <s v="Burundi"/>
    <x v="55"/>
    <x v="0"/>
    <x v="2"/>
    <x v="46"/>
    <x v="599"/>
    <n v="12"/>
    <n v="6"/>
    <s v="Bottle"/>
    <x v="5"/>
    <d v="2017-10-01T00:00:00"/>
    <x v="1"/>
    <x v="0"/>
    <m/>
    <s v="No requisition"/>
    <s v="BDI7R21A"/>
    <s v=" Centre URUMURI"/>
    <d v="2017-11-14T00:00:00"/>
    <s v="Active"/>
    <n v="0"/>
  </r>
  <r>
    <s v="Burundi"/>
    <x v="55"/>
    <x v="0"/>
    <x v="2"/>
    <x v="30"/>
    <x v="600"/>
    <n v="2000"/>
    <n v="1000"/>
    <s v="Each"/>
    <x v="5"/>
    <d v="2017-06-01T00:00:00"/>
    <x v="1"/>
    <x v="0"/>
    <m/>
    <s v="No requisition"/>
    <s v="BDI7R21A"/>
    <s v=" Centre URUMURI"/>
    <d v="2017-11-14T00:00:00"/>
    <s v="Active"/>
    <n v="0"/>
  </r>
  <r>
    <s v="Burundi"/>
    <x v="55"/>
    <x v="0"/>
    <x v="2"/>
    <x v="47"/>
    <x v="601"/>
    <n v="2"/>
    <n v="1"/>
    <s v="Pack 100"/>
    <x v="5"/>
    <d v="2017-06-01T00:00:00"/>
    <x v="1"/>
    <x v="0"/>
    <m/>
    <s v="No requisition"/>
    <s v="BDI7R21A"/>
    <s v=" Centre URUMURI"/>
    <d v="2017-11-14T00:00:00"/>
    <s v="Active"/>
    <n v="0"/>
  </r>
  <r>
    <s v="Burundi"/>
    <x v="55"/>
    <x v="0"/>
    <x v="2"/>
    <x v="26"/>
    <x v="99"/>
    <n v="2"/>
    <n v="1"/>
    <s v="Pack 100"/>
    <x v="5"/>
    <d v="2017-09-01T00:00:00"/>
    <x v="1"/>
    <x v="0"/>
    <m/>
    <s v="No requisition"/>
    <s v="BDI7R21A"/>
    <s v=" Centre URUMURI"/>
    <d v="2017-11-14T00:00:00"/>
    <s v="Active"/>
    <n v="0"/>
  </r>
  <r>
    <s v="Burundi"/>
    <x v="55"/>
    <x v="0"/>
    <x v="2"/>
    <x v="4"/>
    <x v="602"/>
    <n v="1"/>
    <n v="0.5"/>
    <s v="Pack 25"/>
    <x v="5"/>
    <d v="2017-09-01T00:00:00"/>
    <x v="1"/>
    <x v="0"/>
    <m/>
    <s v="No requisition"/>
    <s v="BDI7R21A"/>
    <s v=" Centre URUMURI"/>
    <d v="2017-11-14T00:00:00"/>
    <s v="Active"/>
    <n v="0"/>
  </r>
  <r>
    <s v="Burundi"/>
    <x v="55"/>
    <x v="0"/>
    <x v="2"/>
    <x v="4"/>
    <x v="603"/>
    <n v="600"/>
    <n v="300"/>
    <s v="Pack 10"/>
    <x v="5"/>
    <d v="2017-09-01T00:00:00"/>
    <x v="1"/>
    <x v="0"/>
    <m/>
    <s v="No requisition"/>
    <s v="BDI7R21A"/>
    <s v=" Centre URUMURI"/>
    <d v="2017-11-14T00:00:00"/>
    <s v="Active"/>
    <n v="0"/>
  </r>
  <r>
    <s v="Burundi"/>
    <x v="55"/>
    <x v="0"/>
    <x v="2"/>
    <x v="4"/>
    <x v="604"/>
    <n v="600"/>
    <n v="300"/>
    <s v="Pack 10"/>
    <x v="5"/>
    <d v="2017-09-01T00:00:00"/>
    <x v="1"/>
    <x v="0"/>
    <m/>
    <s v="No requisition"/>
    <s v="BDI7R21A"/>
    <s v=" Centre URUMURI"/>
    <d v="2017-11-14T00:00:00"/>
    <s v="Active"/>
    <n v="0"/>
  </r>
  <r>
    <s v="Burundi"/>
    <x v="55"/>
    <x v="0"/>
    <x v="2"/>
    <x v="4"/>
    <x v="361"/>
    <n v="600"/>
    <n v="300"/>
    <s v="Pack 10"/>
    <x v="5"/>
    <d v="2017-09-01T00:00:00"/>
    <x v="1"/>
    <x v="0"/>
    <m/>
    <s v="No requisition"/>
    <s v="BDI7R21A"/>
    <s v=" Centre URUMURI"/>
    <d v="2017-11-14T00:00:00"/>
    <s v="Active"/>
    <n v="0"/>
  </r>
  <r>
    <s v="Burundi"/>
    <x v="55"/>
    <x v="0"/>
    <x v="2"/>
    <x v="4"/>
    <x v="341"/>
    <n v="12"/>
    <n v="6"/>
    <s v="Pack 50"/>
    <x v="5"/>
    <d v="2017-09-01T00:00:00"/>
    <x v="1"/>
    <x v="0"/>
    <m/>
    <s v="No requisition"/>
    <s v="BDI7R21A"/>
    <s v=" Centre URUMURI"/>
    <d v="2017-11-14T00:00:00"/>
    <s v="Active"/>
    <n v="0"/>
  </r>
  <r>
    <s v="Burundi"/>
    <x v="55"/>
    <x v="0"/>
    <x v="2"/>
    <x v="32"/>
    <x v="220"/>
    <n v="10"/>
    <n v="5"/>
    <s v="Pack 20"/>
    <x v="5"/>
    <d v="2017-09-01T00:00:00"/>
    <x v="1"/>
    <x v="0"/>
    <m/>
    <s v="No requisition"/>
    <s v="BDI7R21A"/>
    <s v=" Centre URUMURI"/>
    <d v="2017-11-14T00:00:00"/>
    <s v="Active"/>
    <n v="0"/>
  </r>
  <r>
    <s v="Burundi"/>
    <x v="55"/>
    <x v="0"/>
    <x v="2"/>
    <x v="11"/>
    <x v="301"/>
    <n v="5"/>
    <n v="2.5"/>
    <s v="Pack 1000"/>
    <x v="5"/>
    <d v="2017-06-01T00:00:00"/>
    <x v="1"/>
    <x v="0"/>
    <m/>
    <s v="No requisition"/>
    <s v="BDI7R21A"/>
    <s v=" Centre URUMURI"/>
    <d v="2017-11-14T00:00:00"/>
    <s v="Active"/>
    <n v="0"/>
  </r>
  <r>
    <s v="Burundi"/>
    <x v="55"/>
    <x v="0"/>
    <x v="2"/>
    <x v="40"/>
    <x v="605"/>
    <n v="10"/>
    <n v="5"/>
    <s v="Pack 500"/>
    <x v="5"/>
    <d v="2017-09-01T00:00:00"/>
    <x v="1"/>
    <x v="0"/>
    <m/>
    <s v="No requisition"/>
    <s v="BDI7R21A"/>
    <s v=" Centre URUMURI"/>
    <d v="2017-11-14T00:00:00"/>
    <s v="Active"/>
    <n v="0"/>
  </r>
  <r>
    <s v="Burundi"/>
    <x v="55"/>
    <x v="0"/>
    <x v="2"/>
    <x v="40"/>
    <x v="357"/>
    <n v="24"/>
    <n v="12"/>
    <s v="Pack 1000"/>
    <x v="5"/>
    <d v="2017-09-01T00:00:00"/>
    <x v="1"/>
    <x v="0"/>
    <m/>
    <s v="No requisition"/>
    <s v="BDI7R21A"/>
    <s v=" Centre URUMURI"/>
    <d v="2017-11-14T00:00:00"/>
    <s v="Active"/>
    <n v="0"/>
  </r>
  <r>
    <s v="Burundi"/>
    <x v="55"/>
    <x v="0"/>
    <x v="2"/>
    <x v="42"/>
    <x v="462"/>
    <n v="5"/>
    <n v="2.5"/>
    <s v="Pack 1000"/>
    <x v="5"/>
    <d v="2017-06-01T00:00:00"/>
    <x v="1"/>
    <x v="0"/>
    <m/>
    <s v="No requisition"/>
    <s v="BDI7R21A"/>
    <s v=" Centre URUMURI"/>
    <d v="2017-11-14T00:00:00"/>
    <s v="Active"/>
    <n v="0"/>
  </r>
  <r>
    <s v="Burundi"/>
    <x v="55"/>
    <x v="0"/>
    <x v="0"/>
    <x v="0"/>
    <x v="606"/>
    <n v="48"/>
    <n v="24"/>
    <s v="Each"/>
    <x v="1"/>
    <d v="2017-08-01T00:00:00"/>
    <x v="1"/>
    <x v="0"/>
    <m/>
    <s v="No requisition"/>
    <s v="BDIM0809"/>
    <s v=" HP 827A Black Laserjet Toner Cartridge: 15 HP 827A Cyan Laserjet Toner Cartridge: 10 HP Yellow Laserjet Toner Cartridge: 10 HP Magenta Laserjet Toner Cartridge: 10 HP Color LaserJet 220 Volt Fuser Kit: 3"/>
    <d v="2017-11-13T00:00:00"/>
    <s v="Active"/>
    <n v="0"/>
  </r>
  <r>
    <s v="Gambia"/>
    <x v="40"/>
    <x v="0"/>
    <x v="1"/>
    <x v="14"/>
    <x v="204"/>
    <n v="20"/>
    <n v="10"/>
    <s v="Each"/>
    <x v="1"/>
    <d v="2018-03-01T00:00:00"/>
    <x v="1"/>
    <x v="0"/>
    <m/>
    <s v="No requisition"/>
    <s v="GMB08102"/>
    <m/>
    <d v="2017-11-13T00:00:00"/>
    <s v="Active"/>
    <n v="0"/>
  </r>
  <r>
    <s v="Gambia"/>
    <x v="40"/>
    <x v="0"/>
    <x v="1"/>
    <x v="2"/>
    <x v="507"/>
    <n v="20"/>
    <n v="10"/>
    <s v="Each"/>
    <x v="1"/>
    <d v="2017-12-01T00:00:00"/>
    <x v="1"/>
    <x v="0"/>
    <m/>
    <s v="No requisition"/>
    <s v="GMB08102"/>
    <m/>
    <d v="2017-11-13T00:00:00"/>
    <s v="Active"/>
    <n v="0"/>
  </r>
  <r>
    <s v="Gambia"/>
    <x v="40"/>
    <x v="0"/>
    <x v="1"/>
    <x v="5"/>
    <x v="264"/>
    <n v="4"/>
    <n v="2"/>
    <s v="Each"/>
    <x v="1"/>
    <d v="2018-03-01T00:00:00"/>
    <x v="1"/>
    <x v="0"/>
    <m/>
    <s v="No requisition"/>
    <s v="GMB08102"/>
    <m/>
    <d v="2017-11-13T00:00:00"/>
    <s v="Active"/>
    <n v="0"/>
  </r>
  <r>
    <s v="Gambia"/>
    <x v="40"/>
    <x v="0"/>
    <x v="1"/>
    <x v="5"/>
    <x v="53"/>
    <n v="100"/>
    <n v="50"/>
    <s v="Each"/>
    <x v="1"/>
    <d v="2018-03-01T00:00:00"/>
    <x v="1"/>
    <x v="0"/>
    <m/>
    <s v="No requisition"/>
    <s v="GMB08102"/>
    <m/>
    <d v="2017-11-13T00:00:00"/>
    <s v="Active"/>
    <n v="0"/>
  </r>
  <r>
    <s v="Gambia"/>
    <x v="40"/>
    <x v="0"/>
    <x v="1"/>
    <x v="5"/>
    <x v="12"/>
    <n v="100"/>
    <n v="50"/>
    <s v="Each"/>
    <x v="1"/>
    <d v="2018-03-01T00:00:00"/>
    <x v="1"/>
    <x v="0"/>
    <m/>
    <s v="No requisition"/>
    <s v="GMB08102"/>
    <m/>
    <d v="2017-11-13T00:00:00"/>
    <s v="Active"/>
    <n v="0"/>
  </r>
  <r>
    <s v="Burundi"/>
    <x v="55"/>
    <x v="0"/>
    <x v="0"/>
    <x v="0"/>
    <x v="607"/>
    <n v="1"/>
    <n v="0"/>
    <s v="Each"/>
    <x v="6"/>
    <d v="2017-11-01T00:00:00"/>
    <x v="2"/>
    <x v="0"/>
    <m/>
    <s v="No requisition"/>
    <s v="BDI7R51A"/>
    <s v=" BDI7R51A (50%) &amp; BDI7R41A (50%): ANSS"/>
    <d v="2017-11-13T00:00:00"/>
    <s v="Active"/>
    <n v="0"/>
  </r>
  <r>
    <s v="Gambia"/>
    <x v="40"/>
    <x v="0"/>
    <x v="1"/>
    <x v="20"/>
    <x v="55"/>
    <n v="4"/>
    <n v="2"/>
    <s v="Set"/>
    <x v="1"/>
    <d v="2017-10-01T00:00:00"/>
    <x v="1"/>
    <x v="0"/>
    <m/>
    <s v="No requisition"/>
    <s v="GMB08102"/>
    <m/>
    <d v="2017-11-13T00:00:00"/>
    <s v="Active"/>
    <n v="0"/>
  </r>
  <r>
    <s v="Gambia"/>
    <x v="40"/>
    <x v="0"/>
    <x v="1"/>
    <x v="5"/>
    <x v="11"/>
    <n v="20"/>
    <n v="10"/>
    <s v="Each"/>
    <x v="1"/>
    <d v="2018-03-01T00:00:00"/>
    <x v="1"/>
    <x v="0"/>
    <m/>
    <s v="No requisition"/>
    <s v="GMB08102"/>
    <s v=" Equipment to be procure from regular funds"/>
    <d v="2017-11-13T00:00:00"/>
    <s v="Active"/>
    <n v="0"/>
  </r>
  <r>
    <s v="Gambia"/>
    <x v="40"/>
    <x v="0"/>
    <x v="1"/>
    <x v="2"/>
    <x v="198"/>
    <n v="20"/>
    <n v="10"/>
    <s v="Each"/>
    <x v="1"/>
    <d v="2017-12-01T00:00:00"/>
    <x v="1"/>
    <x v="0"/>
    <m/>
    <s v="No requisition"/>
    <s v="GMB08102"/>
    <s v=" Equipment to be procured from regular funds"/>
    <d v="2017-11-13T00:00:00"/>
    <s v="Active"/>
    <n v="0"/>
  </r>
  <r>
    <s v="Burundi"/>
    <x v="55"/>
    <x v="0"/>
    <x v="0"/>
    <x v="0"/>
    <x v="608"/>
    <n v="5"/>
    <n v="0"/>
    <s v="Each"/>
    <x v="6"/>
    <d v="2017-11-01T00:00:00"/>
    <x v="2"/>
    <x v="0"/>
    <m/>
    <s v="No requisition"/>
    <s v="BDI7R21A"/>
    <s v=" SPERVISIONS FORMATIVES : 4 APPROVISIONNEMENT DES CONTRACEPTIFS: 1"/>
    <d v="2017-11-13T00:00:00"/>
    <s v="Active"/>
    <n v="0"/>
  </r>
  <r>
    <s v="Burundi"/>
    <x v="55"/>
    <x v="0"/>
    <x v="0"/>
    <x v="0"/>
    <x v="609"/>
    <n v="102"/>
    <n v="51"/>
    <s v="Each"/>
    <x v="4"/>
    <d v="2017-09-01T00:00:00"/>
    <x v="1"/>
    <x v="0"/>
    <m/>
    <s v="No requisition"/>
    <s v="BDI7R51A"/>
    <s v=" BDI7R51A/NLA67: 102 (PNSR)"/>
    <d v="2017-11-13T00:00:00"/>
    <s v="Active"/>
    <n v="0"/>
  </r>
  <r>
    <s v="Burundi"/>
    <x v="55"/>
    <x v="0"/>
    <x v="0"/>
    <x v="0"/>
    <x v="610"/>
    <n v="20"/>
    <n v="0"/>
    <s v="Each"/>
    <x v="6"/>
    <d v="2017-11-01T00:00:00"/>
    <x v="2"/>
    <x v="0"/>
    <m/>
    <s v="No requisition"/>
    <s v="BDI7XXXX"/>
    <s v=" BDI7R51A/NLA67: 15 (PNSR) BDI7R51A/UJA46:5(MINISTERE JEUNESSE)"/>
    <d v="2017-11-13T00:00:00"/>
    <s v="Active"/>
    <n v="0"/>
  </r>
  <r>
    <s v="Burundi"/>
    <x v="55"/>
    <x v="0"/>
    <x v="0"/>
    <x v="0"/>
    <x v="611"/>
    <n v="51"/>
    <n v="25.5"/>
    <s v="Each"/>
    <x v="1"/>
    <d v="2017-08-01T00:00:00"/>
    <x v="1"/>
    <x v="0"/>
    <m/>
    <s v="No requisition"/>
    <s v="BDI7XXXX"/>
    <s v=" BDI7R21A: 10 (PNSR) BDI7R51A/NLA67: 1 (PNSR) BDI7R51A/UJA46: 40(MINISTERE JEUNESSE)"/>
    <d v="2017-11-13T00:00:00"/>
    <s v="Active"/>
    <n v="0"/>
  </r>
  <r>
    <s v="Burundi"/>
    <x v="55"/>
    <x v="0"/>
    <x v="0"/>
    <x v="0"/>
    <x v="612"/>
    <n v="6"/>
    <n v="3"/>
    <s v="Each"/>
    <x v="1"/>
    <d v="2017-08-01T00:00:00"/>
    <x v="1"/>
    <x v="0"/>
    <m/>
    <s v="No requisition"/>
    <s v="BDI7XXXX"/>
    <s v=" BDI7R51A/NLA67 : 1 (PNSR) BDI7R51A/UJA46 : 5 (MINISTERE JEUNESSE)"/>
    <d v="2017-11-13T00:00:00"/>
    <s v="Active"/>
    <n v="0"/>
  </r>
  <r>
    <s v="Burundi"/>
    <x v="55"/>
    <x v="0"/>
    <x v="0"/>
    <x v="0"/>
    <x v="613"/>
    <n v="2"/>
    <n v="1"/>
    <s v="Each"/>
    <x v="1"/>
    <d v="2017-08-01T00:00:00"/>
    <x v="1"/>
    <x v="0"/>
    <m/>
    <s v="No requisition"/>
    <s v="BDI7R21A"/>
    <s v=" PNSR"/>
    <d v="2017-11-13T00:00:00"/>
    <s v="Active"/>
    <n v="0"/>
  </r>
  <r>
    <s v="Burundi"/>
    <x v="55"/>
    <x v="0"/>
    <x v="0"/>
    <x v="0"/>
    <x v="614"/>
    <n v="1"/>
    <n v="0.5"/>
    <s v="Each"/>
    <x v="1"/>
    <d v="2017-08-01T00:00:00"/>
    <x v="1"/>
    <x v="0"/>
    <m/>
    <s v="No requisition"/>
    <s v="BDI7R21A"/>
    <s v=" PNSR"/>
    <d v="2017-11-13T00:00:00"/>
    <s v="Active"/>
    <n v="0"/>
  </r>
  <r>
    <s v="Burundi"/>
    <x v="55"/>
    <x v="0"/>
    <x v="15"/>
    <x v="48"/>
    <x v="615"/>
    <n v="12"/>
    <n v="6"/>
    <s v="Each"/>
    <x v="7"/>
    <d v="2017-05-01T00:00:00"/>
    <x v="1"/>
    <x v="2"/>
    <m/>
    <s v="No requisition"/>
    <s v="BDI7R21A"/>
    <s v=" PNSR"/>
    <d v="2017-11-13T00:00:00"/>
    <s v="Active"/>
    <n v="0"/>
  </r>
  <r>
    <s v="Burundi"/>
    <x v="55"/>
    <x v="0"/>
    <x v="0"/>
    <x v="0"/>
    <x v="616"/>
    <n v="1"/>
    <n v="0.5"/>
    <s v="Each"/>
    <x v="1"/>
    <d v="2017-08-01T00:00:00"/>
    <x v="1"/>
    <x v="0"/>
    <m/>
    <s v="No requisition"/>
    <s v="BDI7R21A"/>
    <s v=" PNSR"/>
    <d v="2017-11-13T00:00:00"/>
    <s v="Active"/>
    <n v="0"/>
  </r>
  <r>
    <s v="Burundi"/>
    <x v="55"/>
    <x v="0"/>
    <x v="0"/>
    <x v="0"/>
    <x v="617"/>
    <n v="1"/>
    <n v="0.5"/>
    <s v="Each"/>
    <x v="1"/>
    <d v="2017-08-01T00:00:00"/>
    <x v="1"/>
    <x v="0"/>
    <m/>
    <s v="No requisition"/>
    <s v="BDI7R21A"/>
    <s v=" PNSR"/>
    <d v="2017-11-13T00:00:00"/>
    <s v="Active"/>
    <n v="0"/>
  </r>
  <r>
    <s v="Burundi"/>
    <x v="55"/>
    <x v="0"/>
    <x v="0"/>
    <x v="0"/>
    <x v="618"/>
    <n v="54"/>
    <n v="27"/>
    <s v="Each"/>
    <x v="1"/>
    <d v="2017-08-01T00:00:00"/>
    <x v="1"/>
    <x v="0"/>
    <m/>
    <s v="No requisition"/>
    <s v="BDI7XXXX"/>
    <s v=" BDI7R21A: 10 (PNSR) BDI7R51A/NLA67: 1 (PNSR) BDI7R51A/UJA46: 40(MINISTERE JEUNESSE BDI7R51A/FPA90: 1(Chauf. UNFPA) BDI7R21A/FPA90: 2(1salle rÃ©union UNFPA et 1rÃ©serve)"/>
    <d v="2017-11-16T00:00:00"/>
    <s v="Active"/>
    <n v="0"/>
  </r>
  <r>
    <s v="Burundi"/>
    <x v="55"/>
    <x v="0"/>
    <x v="0"/>
    <x v="0"/>
    <x v="97"/>
    <n v="3"/>
    <n v="1.5"/>
    <s v="Each"/>
    <x v="1"/>
    <d v="2017-08-01T00:00:00"/>
    <x v="1"/>
    <x v="0"/>
    <m/>
    <s v="No requisition"/>
    <s v="BDI7R21A"/>
    <s v=" PNSR"/>
    <d v="2017-11-13T00:00:00"/>
    <s v="Active"/>
    <n v="0"/>
  </r>
  <r>
    <s v="Burundi"/>
    <x v="55"/>
    <x v="0"/>
    <x v="4"/>
    <x v="16"/>
    <x v="62"/>
    <n v="28128"/>
    <n v="14064"/>
    <s v="Pack of 1"/>
    <x v="3"/>
    <d v="2018-08-01T00:00:00"/>
    <x v="1"/>
    <x v="1"/>
    <s v="MoH"/>
    <s v="No requisition"/>
    <s v="UNFPA Supplies"/>
    <m/>
    <d v="2017-11-13T00:00:00"/>
    <s v="Active"/>
    <n v="0"/>
  </r>
  <r>
    <s v="Burundi"/>
    <x v="55"/>
    <x v="0"/>
    <x v="4"/>
    <x v="17"/>
    <x v="45"/>
    <n v="120242"/>
    <n v="60121"/>
    <s v="Pack 3"/>
    <x v="4"/>
    <d v="2018-01-01T00:00:00"/>
    <x v="1"/>
    <x v="1"/>
    <s v="MoH"/>
    <s v="No requisition"/>
    <s v="UNFPA Supplies"/>
    <s v=" 53031 to be delivered in May 2018 and 67211 to be delivered in December 2018"/>
    <d v="2017-11-13T00:00:00"/>
    <s v="Active"/>
    <n v="0"/>
  </r>
  <r>
    <s v="Burundi"/>
    <x v="55"/>
    <x v="0"/>
    <x v="4"/>
    <x v="18"/>
    <x v="52"/>
    <n v="217847"/>
    <n v="108923.5"/>
    <s v="Pack 3"/>
    <x v="12"/>
    <d v="2018-05-01T00:00:00"/>
    <x v="1"/>
    <x v="1"/>
    <s v="MoH"/>
    <s v="No requisition"/>
    <s v="UNFPA Supplies"/>
    <m/>
    <d v="2017-11-13T00:00:00"/>
    <s v="Active"/>
    <n v="0"/>
  </r>
  <r>
    <s v="Burundi"/>
    <x v="55"/>
    <x v="0"/>
    <x v="4"/>
    <x v="25"/>
    <x v="66"/>
    <n v="15900"/>
    <n v="7950"/>
    <s v="Piece"/>
    <x v="13"/>
    <d v="2018-07-01T00:00:00"/>
    <x v="1"/>
    <x v="1"/>
    <s v="MoH"/>
    <s v="No requisition"/>
    <s v="UNFPA Supplies"/>
    <m/>
    <d v="2017-11-13T00:00:00"/>
    <s v="Active"/>
    <n v="0"/>
  </r>
  <r>
    <s v="Burundi"/>
    <x v="55"/>
    <x v="0"/>
    <x v="4"/>
    <x v="8"/>
    <x v="65"/>
    <n v="200000"/>
    <n v="100000"/>
    <s v="Vial"/>
    <x v="5"/>
    <d v="2017-10-01T00:00:00"/>
    <x v="1"/>
    <x v="1"/>
    <s v="MoH"/>
    <s v="No requisition"/>
    <s v="UNFPA Supplies"/>
    <m/>
    <d v="2017-11-13T00:00:00"/>
    <s v="Active"/>
    <n v="0"/>
  </r>
  <r>
    <s v="Burundi"/>
    <x v="55"/>
    <x v="0"/>
    <x v="4"/>
    <x v="8"/>
    <x v="35"/>
    <n v="535418"/>
    <n v="267709"/>
    <s v="Vial"/>
    <x v="13"/>
    <d v="2018-07-01T00:00:00"/>
    <x v="1"/>
    <x v="1"/>
    <s v="MoH"/>
    <s v="No requisition"/>
    <s v="UNFPA Supplies"/>
    <m/>
    <d v="2017-11-13T00:00:00"/>
    <s v="Active"/>
    <n v="0"/>
  </r>
  <r>
    <s v="No"/>
    <x v="61"/>
    <x v="1"/>
    <x v="0"/>
    <x v="0"/>
    <x v="619"/>
    <n v="1"/>
    <n v="0"/>
    <s v="Each"/>
    <x v="3"/>
    <d v="2018-04-01T00:00:00"/>
    <x v="2"/>
    <x v="0"/>
    <m/>
    <s v="No requisition"/>
    <s v="UZB04R01 - 40%, UZB04P01 - 20%, UZB04Y01 - 20%, UZB04G01 - 20%"/>
    <s v=" UZB04R01 - 40%, UZB04P01 - 20%, UZB04Y01 - 20%, UZB04G01 - 20%"/>
    <d v="2017-11-13T00:00:00"/>
    <s v="Active"/>
    <n v="0"/>
  </r>
  <r>
    <s v="No"/>
    <x v="61"/>
    <x v="1"/>
    <x v="0"/>
    <x v="0"/>
    <x v="97"/>
    <n v="8"/>
    <n v="0"/>
    <s v="Each"/>
    <x v="3"/>
    <d v="2018-04-01T00:00:00"/>
    <x v="2"/>
    <x v="0"/>
    <m/>
    <s v="No requisition"/>
    <s v="IB - 1 pc, UZB04R01 - 3 pc, UZB04P01 - 1 pc, UZB04Y01 - 1 pc, UZB04G01 - 2 pc."/>
    <s v=" IB - 1 pc, UZB04R01 - 3 pc, UZB04P01 - 1 pc, UZB04Y01 - 1 pc, UZB04G01 - 2 pc."/>
    <d v="2017-11-13T00:00:00"/>
    <s v="Active"/>
    <n v="0"/>
  </r>
  <r>
    <s v="Gambia"/>
    <x v="40"/>
    <x v="0"/>
    <x v="3"/>
    <x v="0"/>
    <x v="620"/>
    <n v="400"/>
    <n v="200"/>
    <s v="Each"/>
    <x v="1"/>
    <d v="2017-08-01T00:00:00"/>
    <x v="1"/>
    <x v="1"/>
    <s v="MoH"/>
    <s v="No requisition"/>
    <s v="FPRHCGMB"/>
    <m/>
    <d v="2017-11-10T00:00:00"/>
    <s v="Active"/>
    <n v="0"/>
  </r>
  <r>
    <s v="Gambia"/>
    <x v="40"/>
    <x v="0"/>
    <x v="2"/>
    <x v="49"/>
    <x v="621"/>
    <n v="38462"/>
    <n v="19231"/>
    <s v="Ampoule"/>
    <x v="1"/>
    <d v="2017-11-01T00:00:00"/>
    <x v="1"/>
    <x v="1"/>
    <s v="MoH"/>
    <s v="No requisition"/>
    <s v="FPRHCGMB"/>
    <s v=" Delivery should be staggered. Half of the request in April and the other half in October 2018"/>
    <d v="2017-11-29T00:00:00"/>
    <s v="Active"/>
    <n v="0"/>
  </r>
  <r>
    <s v="Gambia"/>
    <x v="40"/>
    <x v="0"/>
    <x v="2"/>
    <x v="12"/>
    <x v="27"/>
    <n v="39864"/>
    <n v="19932"/>
    <s v="Pack 4"/>
    <x v="1"/>
    <d v="2017-11-01T00:00:00"/>
    <x v="1"/>
    <x v="1"/>
    <s v="MoH"/>
    <s v="No requisition"/>
    <s v="FPRHCGMB"/>
    <s v=" Delivery should be staggered. First half in April and second half in October 2018"/>
    <d v="2017-11-29T00:00:00"/>
    <s v="Active"/>
    <n v="0"/>
  </r>
  <r>
    <s v="Gambia"/>
    <x v="40"/>
    <x v="0"/>
    <x v="2"/>
    <x v="12"/>
    <x v="29"/>
    <n v="20000"/>
    <n v="10000"/>
    <s v="Pack 10"/>
    <x v="1"/>
    <d v="2017-11-01T00:00:00"/>
    <x v="1"/>
    <x v="1"/>
    <s v="MoH"/>
    <s v="No requisition"/>
    <s v="FPRHCGMB"/>
    <s v=" Delivery to be staggered. Half of the request in April and the other half in October 2018"/>
    <d v="2017-11-29T00:00:00"/>
    <s v="Active"/>
    <n v="0"/>
  </r>
  <r>
    <s v="Gambia"/>
    <x v="40"/>
    <x v="0"/>
    <x v="4"/>
    <x v="23"/>
    <x v="195"/>
    <n v="20000"/>
    <n v="10000"/>
    <s v="Gross"/>
    <x v="11"/>
    <d v="2018-04-01T00:00:00"/>
    <x v="1"/>
    <x v="1"/>
    <s v="MoH"/>
    <s v="No requisition"/>
    <s v="FPRHCGMB"/>
    <m/>
    <d v="2017-11-10T00:00:00"/>
    <s v="Active"/>
    <n v="0"/>
  </r>
  <r>
    <s v="Gambia"/>
    <x v="40"/>
    <x v="0"/>
    <x v="4"/>
    <x v="24"/>
    <x v="64"/>
    <n v="10000"/>
    <n v="5000"/>
    <s v="Piece"/>
    <x v="0"/>
    <d v="2017-11-01T00:00:00"/>
    <x v="1"/>
    <x v="1"/>
    <s v="MoH"/>
    <s v="No requisition"/>
    <s v="FPRHCGMB"/>
    <m/>
    <d v="2017-11-10T00:00:00"/>
    <s v="Active"/>
    <n v="0"/>
  </r>
  <r>
    <s v="Gambia"/>
    <x v="40"/>
    <x v="0"/>
    <x v="4"/>
    <x v="25"/>
    <x v="66"/>
    <n v="1000"/>
    <n v="500"/>
    <s v="Piece"/>
    <x v="4"/>
    <d v="2018-01-01T00:00:00"/>
    <x v="1"/>
    <x v="1"/>
    <s v="MoH"/>
    <s v="No requisition"/>
    <s v="FPRHCGMB"/>
    <m/>
    <d v="2017-11-10T00:00:00"/>
    <s v="Active"/>
    <n v="0"/>
  </r>
  <r>
    <s v="Gambia"/>
    <x v="40"/>
    <x v="0"/>
    <x v="4"/>
    <x v="9"/>
    <x v="17"/>
    <n v="1500"/>
    <n v="750"/>
    <s v="Set"/>
    <x v="4"/>
    <d v="2018-01-01T00:00:00"/>
    <x v="1"/>
    <x v="1"/>
    <s v="MoH"/>
    <s v="No requisition"/>
    <s v="FPRHCGMB"/>
    <s v=" JADELLE PREFERABLY"/>
    <d v="2017-11-10T00:00:00"/>
    <s v="Active"/>
    <n v="0"/>
  </r>
  <r>
    <s v="Gambia"/>
    <x v="40"/>
    <x v="0"/>
    <x v="4"/>
    <x v="9"/>
    <x v="16"/>
    <n v="35000"/>
    <n v="17500"/>
    <s v="Set"/>
    <x v="4"/>
    <d v="2018-01-01T00:00:00"/>
    <x v="1"/>
    <x v="1"/>
    <s v="MoH"/>
    <s v="No requisition"/>
    <s v="FPRHCGMB"/>
    <s v=" IMPLANON NEXT PREFERABLY"/>
    <d v="2017-11-10T00:00:00"/>
    <s v="Active"/>
    <n v="0"/>
  </r>
  <r>
    <s v="Gambia"/>
    <x v="40"/>
    <x v="0"/>
    <x v="4"/>
    <x v="8"/>
    <x v="61"/>
    <n v="160000"/>
    <n v="80000"/>
    <s v="Each"/>
    <x v="0"/>
    <d v="2017-11-01T00:00:00"/>
    <x v="1"/>
    <x v="1"/>
    <s v="MoH"/>
    <s v="No requisition"/>
    <s v="FPRHCGMB"/>
    <m/>
    <d v="2017-11-10T00:00:00"/>
    <s v="Active"/>
    <n v="0"/>
  </r>
  <r>
    <s v="Gambia"/>
    <x v="40"/>
    <x v="0"/>
    <x v="4"/>
    <x v="8"/>
    <x v="15"/>
    <n v="600"/>
    <n v="300"/>
    <s v="Pack 100"/>
    <x v="2"/>
    <d v="2018-02-01T00:00:00"/>
    <x v="1"/>
    <x v="1"/>
    <s v="MoH"/>
    <s v="No requisition"/>
    <s v="FPRHCGMB"/>
    <m/>
    <d v="2017-11-10T00:00:00"/>
    <s v="Active"/>
    <n v="0"/>
  </r>
  <r>
    <s v="Gambia"/>
    <x v="40"/>
    <x v="0"/>
    <x v="4"/>
    <x v="8"/>
    <x v="35"/>
    <n v="100000"/>
    <n v="50000"/>
    <s v="Vial"/>
    <x v="1"/>
    <d v="2017-12-01T00:00:00"/>
    <x v="1"/>
    <x v="1"/>
    <s v="MoH"/>
    <s v="No requisition"/>
    <s v="FPRHCGMB"/>
    <m/>
    <d v="2017-11-10T00:00:00"/>
    <s v="Active"/>
    <n v="0"/>
  </r>
  <r>
    <s v="Gambia"/>
    <x v="40"/>
    <x v="0"/>
    <x v="4"/>
    <x v="17"/>
    <x v="45"/>
    <n v="150000"/>
    <n v="75000"/>
    <s v="Pack 3"/>
    <x v="0"/>
    <d v="2017-11-01T00:00:00"/>
    <x v="1"/>
    <x v="1"/>
    <s v="MoH"/>
    <s v="No requisition"/>
    <s v="FPRHCGMB"/>
    <m/>
    <d v="2017-11-10T00:00:00"/>
    <s v="Active"/>
    <n v="0"/>
  </r>
  <r>
    <s v="Gambia"/>
    <x v="40"/>
    <x v="0"/>
    <x v="4"/>
    <x v="16"/>
    <x v="62"/>
    <n v="5000"/>
    <n v="2500"/>
    <s v="Pack of 1"/>
    <x v="1"/>
    <d v="2017-12-01T00:00:00"/>
    <x v="1"/>
    <x v="1"/>
    <s v="MoH"/>
    <s v="No requisition"/>
    <s v="FPRHCGMB"/>
    <m/>
    <d v="2017-11-10T00:00:00"/>
    <s v="Active"/>
    <n v="0"/>
  </r>
  <r>
    <s v="Gambia"/>
    <x v="40"/>
    <x v="0"/>
    <x v="4"/>
    <x v="18"/>
    <x v="76"/>
    <n v="200000"/>
    <n v="100000"/>
    <s v="Pack of 1"/>
    <x v="0"/>
    <d v="2017-11-01T00:00:00"/>
    <x v="1"/>
    <x v="1"/>
    <s v="MoH"/>
    <s v="No requisition"/>
    <s v="FPRHCGMB"/>
    <m/>
    <d v="2017-11-10T00:00:00"/>
    <s v="Active"/>
    <n v="0"/>
  </r>
  <r>
    <s v="No"/>
    <x v="62"/>
    <x v="1"/>
    <x v="4"/>
    <x v="16"/>
    <x v="62"/>
    <n v="25000"/>
    <n v="12500"/>
    <s v="Pack of 1"/>
    <x v="8"/>
    <d v="2018-06-01T00:00:00"/>
    <x v="1"/>
    <x v="4"/>
    <m/>
    <s v="No requisition"/>
    <m/>
    <s v=" Subject to the request from the government."/>
    <d v="2017-11-10T00:00:00"/>
    <s v="Active"/>
    <n v="0"/>
  </r>
  <r>
    <s v="No"/>
    <x v="62"/>
    <x v="1"/>
    <x v="4"/>
    <x v="23"/>
    <x v="538"/>
    <n v="13888"/>
    <n v="6944"/>
    <s v="Gross"/>
    <x v="8"/>
    <d v="2018-06-01T00:00:00"/>
    <x v="1"/>
    <x v="4"/>
    <m/>
    <s v="No requisition"/>
    <m/>
    <s v=" Subject to the request from the government."/>
    <d v="2017-11-10T00:00:00"/>
    <s v="Active"/>
    <n v="0"/>
  </r>
  <r>
    <s v="No"/>
    <x v="62"/>
    <x v="1"/>
    <x v="4"/>
    <x v="9"/>
    <x v="16"/>
    <n v="30000"/>
    <n v="15000"/>
    <s v="Set"/>
    <x v="8"/>
    <d v="2018-06-01T00:00:00"/>
    <x v="1"/>
    <x v="4"/>
    <m/>
    <s v="No requisition"/>
    <m/>
    <s v=" Subject to the request from the government."/>
    <d v="2017-11-10T00:00:00"/>
    <s v="Active"/>
    <n v="0"/>
  </r>
  <r>
    <s v="No"/>
    <x v="62"/>
    <x v="1"/>
    <x v="4"/>
    <x v="8"/>
    <x v="61"/>
    <n v="900000"/>
    <n v="450000"/>
    <s v="Each"/>
    <x v="8"/>
    <d v="2018-06-01T00:00:00"/>
    <x v="1"/>
    <x v="4"/>
    <m/>
    <s v="No requisition"/>
    <m/>
    <s v=" Subject to the request from the government."/>
    <d v="2017-11-10T00:00:00"/>
    <s v="Active"/>
    <n v="0"/>
  </r>
  <r>
    <s v="No"/>
    <x v="62"/>
    <x v="1"/>
    <x v="4"/>
    <x v="8"/>
    <x v="35"/>
    <n v="900000"/>
    <n v="450000"/>
    <s v="Vial"/>
    <x v="8"/>
    <d v="2018-06-01T00:00:00"/>
    <x v="1"/>
    <x v="4"/>
    <m/>
    <s v="No requisition"/>
    <m/>
    <s v=" Subject to the request from the government."/>
    <d v="2017-11-10T00:00:00"/>
    <s v="Active"/>
    <n v="0"/>
  </r>
  <r>
    <s v="No"/>
    <x v="62"/>
    <x v="1"/>
    <x v="4"/>
    <x v="17"/>
    <x v="45"/>
    <n v="33120"/>
    <n v="16560"/>
    <s v="Pack 3"/>
    <x v="8"/>
    <d v="2018-06-01T00:00:00"/>
    <x v="1"/>
    <x v="4"/>
    <m/>
    <s v="No requisition"/>
    <m/>
    <s v=" Subject to request from the government"/>
    <d v="2017-11-10T00:00:00"/>
    <s v="Active"/>
    <n v="0"/>
  </r>
  <r>
    <s v="No"/>
    <x v="62"/>
    <x v="1"/>
    <x v="4"/>
    <x v="18"/>
    <x v="52"/>
    <n v="1400000"/>
    <n v="700000"/>
    <s v="Pack 3"/>
    <x v="8"/>
    <d v="2018-06-01T00:00:00"/>
    <x v="1"/>
    <x v="4"/>
    <m/>
    <s v="No requisition"/>
    <m/>
    <s v=" Subject to request from the government."/>
    <d v="2017-11-10T00:00:00"/>
    <s v="Active"/>
    <n v="0"/>
  </r>
  <r>
    <s v="No"/>
    <x v="63"/>
    <x v="1"/>
    <x v="4"/>
    <x v="25"/>
    <x v="66"/>
    <n v="7000"/>
    <n v="3500"/>
    <s v="Piece"/>
    <x v="12"/>
    <d v="2018-05-01T00:00:00"/>
    <x v="1"/>
    <x v="0"/>
    <m/>
    <s v="No requisition"/>
    <m/>
    <s v=" Procurement Plan for Ministerio de Salud through Cofinancing modality"/>
    <d v="2017-11-09T00:00:00"/>
    <s v="Active"/>
    <n v="0"/>
  </r>
  <r>
    <s v="No"/>
    <x v="63"/>
    <x v="1"/>
    <x v="4"/>
    <x v="23"/>
    <x v="195"/>
    <n v="28000"/>
    <n v="14000"/>
    <s v="Gross"/>
    <x v="12"/>
    <d v="2018-05-01T00:00:00"/>
    <x v="1"/>
    <x v="0"/>
    <m/>
    <s v="No requisition"/>
    <m/>
    <s v=" Procurement Plan for Ministerio de Salud through Cofinancing modality"/>
    <d v="2017-11-09T00:00:00"/>
    <s v="Active"/>
    <n v="0"/>
  </r>
  <r>
    <s v="No"/>
    <x v="63"/>
    <x v="1"/>
    <x v="4"/>
    <x v="24"/>
    <x v="283"/>
    <n v="80000"/>
    <n v="40000"/>
    <s v="Piece"/>
    <x v="11"/>
    <d v="2018-04-01T00:00:00"/>
    <x v="1"/>
    <x v="0"/>
    <m/>
    <s v="No requisition"/>
    <m/>
    <s v=" Procurement Plan for Ministerio de Salud through cofinancing modality"/>
    <d v="2017-11-09T00:00:00"/>
    <s v="Active"/>
    <n v="0"/>
  </r>
  <r>
    <s v="Madagascar"/>
    <x v="64"/>
    <x v="0"/>
    <x v="4"/>
    <x v="8"/>
    <x v="35"/>
    <n v="1500000"/>
    <n v="1500000"/>
    <s v="Vial"/>
    <x v="1"/>
    <d v="2017-12-01T00:00:00"/>
    <x v="0"/>
    <x v="1"/>
    <s v="MoH"/>
    <s v="No requisition"/>
    <s v="UNFPA Supplies"/>
    <m/>
    <d v="2017-11-09T00:00:00"/>
    <s v="Active"/>
    <n v="0"/>
  </r>
  <r>
    <s v="Madagascar"/>
    <x v="64"/>
    <x v="0"/>
    <x v="4"/>
    <x v="8"/>
    <x v="65"/>
    <n v="424000"/>
    <n v="424000"/>
    <s v="Vial"/>
    <x v="1"/>
    <d v="2017-12-01T00:00:00"/>
    <x v="0"/>
    <x v="1"/>
    <s v="MoH"/>
    <s v="No requisition"/>
    <s v="UNFPA Supplies"/>
    <m/>
    <d v="2017-11-09T00:00:00"/>
    <s v="Active"/>
    <n v="0"/>
  </r>
  <r>
    <s v="Madagascar"/>
    <x v="64"/>
    <x v="0"/>
    <x v="4"/>
    <x v="8"/>
    <x v="61"/>
    <n v="1500000"/>
    <n v="1500000"/>
    <s v="Each"/>
    <x v="1"/>
    <d v="2017-12-01T00:00:00"/>
    <x v="0"/>
    <x v="1"/>
    <s v="MoH"/>
    <s v="No requisition"/>
    <s v="UNFPA Supplies"/>
    <m/>
    <d v="2017-11-09T00:00:00"/>
    <s v="Active"/>
    <n v="0"/>
  </r>
  <r>
    <s v="Madagascar"/>
    <x v="64"/>
    <x v="0"/>
    <x v="4"/>
    <x v="17"/>
    <x v="45"/>
    <n v="50000"/>
    <n v="50000"/>
    <s v="Pack 3"/>
    <x v="1"/>
    <d v="2017-12-01T00:00:00"/>
    <x v="0"/>
    <x v="1"/>
    <s v="MoH"/>
    <s v="No requisition"/>
    <s v="UNFPA Supplies"/>
    <m/>
    <d v="2017-11-09T00:00:00"/>
    <s v="Active"/>
    <n v="0"/>
  </r>
  <r>
    <s v="Madagascar"/>
    <x v="64"/>
    <x v="0"/>
    <x v="4"/>
    <x v="9"/>
    <x v="16"/>
    <n v="40000"/>
    <n v="40000"/>
    <s v="Set"/>
    <x v="1"/>
    <d v="2017-12-01T00:00:00"/>
    <x v="0"/>
    <x v="1"/>
    <s v="MoH"/>
    <s v="No requisition"/>
    <s v="UNFPA Supplies"/>
    <m/>
    <d v="2017-11-09T00:00:00"/>
    <s v="Active"/>
    <n v="0"/>
  </r>
  <r>
    <s v="Madagascar"/>
    <x v="64"/>
    <x v="0"/>
    <x v="4"/>
    <x v="18"/>
    <x v="52"/>
    <n v="300000"/>
    <n v="300000"/>
    <s v="Pack 3"/>
    <x v="1"/>
    <d v="2017-12-01T00:00:00"/>
    <x v="0"/>
    <x v="1"/>
    <s v="MoH"/>
    <s v="No requisition"/>
    <s v="UNFPA Supplies"/>
    <m/>
    <d v="2017-11-09T00:00:00"/>
    <s v="Active"/>
    <n v="0"/>
  </r>
  <r>
    <s v="Madagascar"/>
    <x v="64"/>
    <x v="0"/>
    <x v="2"/>
    <x v="3"/>
    <x v="4"/>
    <n v="3000"/>
    <n v="3000"/>
    <s v="Pack 20"/>
    <x v="0"/>
    <d v="2017-12-01T00:00:00"/>
    <x v="0"/>
    <x v="1"/>
    <s v="MoH"/>
    <s v="No requisition"/>
    <s v="UNFPA Supplies"/>
    <m/>
    <d v="2017-11-09T00:00:00"/>
    <s v="Active"/>
    <n v="0"/>
  </r>
  <r>
    <s v="Madagascar"/>
    <x v="64"/>
    <x v="0"/>
    <x v="2"/>
    <x v="3"/>
    <x v="215"/>
    <n v="2000"/>
    <n v="2000"/>
    <s v="Pack 10"/>
    <x v="0"/>
    <d v="2017-12-01T00:00:00"/>
    <x v="0"/>
    <x v="1"/>
    <s v="MoH"/>
    <s v="No requisition"/>
    <s v="UNFPA Supplies"/>
    <m/>
    <d v="2017-11-09T00:00:00"/>
    <s v="Active"/>
    <n v="0"/>
  </r>
  <r>
    <s v="Madagascar"/>
    <x v="64"/>
    <x v="0"/>
    <x v="2"/>
    <x v="12"/>
    <x v="27"/>
    <n v="50000"/>
    <n v="50000"/>
    <s v="Pack 4"/>
    <x v="4"/>
    <d v="2017-12-01T00:00:00"/>
    <x v="0"/>
    <x v="1"/>
    <s v="MoH"/>
    <s v="No requisition"/>
    <s v="UNFPA Supplies"/>
    <m/>
    <d v="2017-11-09T00:00:00"/>
    <s v="Active"/>
    <n v="0"/>
  </r>
  <r>
    <s v="Madagascar"/>
    <x v="64"/>
    <x v="0"/>
    <x v="2"/>
    <x v="12"/>
    <x v="29"/>
    <n v="15000"/>
    <n v="15000"/>
    <s v="Pack 10"/>
    <x v="4"/>
    <d v="2017-12-01T00:00:00"/>
    <x v="0"/>
    <x v="1"/>
    <s v="MoH"/>
    <s v="No requisition"/>
    <s v="UNFPA Supplies"/>
    <m/>
    <d v="2017-11-09T00:00:00"/>
    <s v="Active"/>
    <n v="0"/>
  </r>
  <r>
    <s v="South Sudan"/>
    <x v="52"/>
    <x v="0"/>
    <x v="3"/>
    <x v="27"/>
    <x v="139"/>
    <n v="30000"/>
    <n v="0"/>
    <s v="Kit"/>
    <x v="0"/>
    <d v="2017-07-01T00:00:00"/>
    <x v="2"/>
    <x v="0"/>
    <m/>
    <s v="No requisition"/>
    <s v="SDJ02HUM"/>
    <m/>
    <d v="2017-11-08T00:00:00"/>
    <s v="Active"/>
    <n v="0"/>
  </r>
  <r>
    <s v="South Sudan"/>
    <x v="52"/>
    <x v="0"/>
    <x v="3"/>
    <x v="7"/>
    <x v="39"/>
    <n v="32"/>
    <n v="0"/>
    <s v="Kit"/>
    <x v="0"/>
    <d v="2017-10-01T00:00:00"/>
    <x v="2"/>
    <x v="0"/>
    <m/>
    <s v="No requisition"/>
    <s v="SDJ02HUM"/>
    <m/>
    <d v="2017-11-08T00:00:00"/>
    <s v="Active"/>
    <n v="0"/>
  </r>
  <r>
    <s v="South Sudan"/>
    <x v="52"/>
    <x v="0"/>
    <x v="3"/>
    <x v="7"/>
    <x v="40"/>
    <n v="32"/>
    <n v="0"/>
    <s v="Kit"/>
    <x v="0"/>
    <d v="2017-10-01T00:00:00"/>
    <x v="2"/>
    <x v="0"/>
    <m/>
    <s v="No requisition"/>
    <s v="SDJ02HUM"/>
    <m/>
    <d v="2017-11-08T00:00:00"/>
    <s v="Active"/>
    <n v="0"/>
  </r>
  <r>
    <s v="South Sudan"/>
    <x v="52"/>
    <x v="0"/>
    <x v="3"/>
    <x v="7"/>
    <x v="41"/>
    <n v="32"/>
    <n v="0"/>
    <s v="Kit"/>
    <x v="0"/>
    <d v="2017-10-01T00:00:00"/>
    <x v="2"/>
    <x v="0"/>
    <m/>
    <s v="No requisition"/>
    <s v="SDJ02HUM"/>
    <m/>
    <d v="2017-11-08T00:00:00"/>
    <s v="Active"/>
    <n v="0"/>
  </r>
  <r>
    <s v="South Sudan"/>
    <x v="52"/>
    <x v="0"/>
    <x v="3"/>
    <x v="7"/>
    <x v="42"/>
    <n v="20"/>
    <n v="0"/>
    <s v="Kit"/>
    <x v="0"/>
    <d v="2017-10-01T00:00:00"/>
    <x v="2"/>
    <x v="0"/>
    <m/>
    <s v="No requisition"/>
    <s v="SDJ02HUM"/>
    <m/>
    <d v="2017-11-08T00:00:00"/>
    <s v="Active"/>
    <n v="0"/>
  </r>
  <r>
    <s v="South Sudan"/>
    <x v="52"/>
    <x v="0"/>
    <x v="3"/>
    <x v="7"/>
    <x v="70"/>
    <n v="150"/>
    <n v="0"/>
    <s v="Kit"/>
    <x v="0"/>
    <d v="2017-10-01T00:00:00"/>
    <x v="2"/>
    <x v="0"/>
    <m/>
    <s v="No requisition"/>
    <s v="SDJ02HUM"/>
    <m/>
    <d v="2017-11-08T00:00:00"/>
    <s v="Active"/>
    <n v="0"/>
  </r>
  <r>
    <s v="South Sudan"/>
    <x v="52"/>
    <x v="0"/>
    <x v="3"/>
    <x v="7"/>
    <x v="43"/>
    <n v="150"/>
    <n v="0"/>
    <s v="Kit"/>
    <x v="0"/>
    <d v="2017-10-01T00:00:00"/>
    <x v="2"/>
    <x v="0"/>
    <m/>
    <s v="No requisition"/>
    <s v="SDJ02HUM"/>
    <m/>
    <d v="2017-11-08T00:00:00"/>
    <s v="Active"/>
    <n v="0"/>
  </r>
  <r>
    <s v="South Sudan"/>
    <x v="52"/>
    <x v="0"/>
    <x v="3"/>
    <x v="7"/>
    <x v="46"/>
    <n v="150"/>
    <n v="0"/>
    <s v="Kit"/>
    <x v="0"/>
    <d v="2017-10-01T00:00:00"/>
    <x v="2"/>
    <x v="0"/>
    <m/>
    <s v="No requisition"/>
    <s v="SDJ02HUM"/>
    <m/>
    <d v="2017-11-08T00:00:00"/>
    <s v="Active"/>
    <n v="0"/>
  </r>
  <r>
    <s v="South Sudan"/>
    <x v="52"/>
    <x v="0"/>
    <x v="3"/>
    <x v="7"/>
    <x v="47"/>
    <n v="150"/>
    <n v="0"/>
    <s v="Kit"/>
    <x v="0"/>
    <d v="2017-10-01T00:00:00"/>
    <x v="2"/>
    <x v="0"/>
    <m/>
    <s v="No requisition"/>
    <s v="SDJ02HUM"/>
    <m/>
    <d v="2017-11-08T00:00:00"/>
    <s v="Active"/>
    <n v="0"/>
  </r>
  <r>
    <s v="South Sudan"/>
    <x v="52"/>
    <x v="0"/>
    <x v="3"/>
    <x v="7"/>
    <x v="14"/>
    <n v="500"/>
    <n v="0"/>
    <s v="Kit"/>
    <x v="0"/>
    <d v="2017-10-01T00:00:00"/>
    <x v="2"/>
    <x v="0"/>
    <m/>
    <s v="No requisition"/>
    <s v="SDJ02HUM"/>
    <m/>
    <d v="2017-11-08T00:00:00"/>
    <s v="Active"/>
    <n v="0"/>
  </r>
  <r>
    <s v="South Sudan"/>
    <x v="52"/>
    <x v="0"/>
    <x v="3"/>
    <x v="7"/>
    <x v="50"/>
    <n v="500"/>
    <n v="0"/>
    <s v="Kit"/>
    <x v="0"/>
    <d v="2017-10-01T00:00:00"/>
    <x v="2"/>
    <x v="0"/>
    <m/>
    <s v="No requisition"/>
    <s v="SDJ02HUM"/>
    <m/>
    <d v="2017-11-08T00:00:00"/>
    <s v="Active"/>
    <n v="0"/>
  </r>
  <r>
    <s v="South Sudan"/>
    <x v="52"/>
    <x v="0"/>
    <x v="3"/>
    <x v="7"/>
    <x v="74"/>
    <n v="500"/>
    <n v="0"/>
    <s v="Kit"/>
    <x v="0"/>
    <d v="2017-10-01T00:00:00"/>
    <x v="2"/>
    <x v="0"/>
    <m/>
    <s v="No requisition"/>
    <s v="SDJ02HUM"/>
    <m/>
    <d v="2017-11-08T00:00:00"/>
    <s v="Active"/>
    <n v="0"/>
  </r>
  <r>
    <s v="South Sudan"/>
    <x v="52"/>
    <x v="0"/>
    <x v="3"/>
    <x v="7"/>
    <x v="75"/>
    <n v="500"/>
    <n v="0"/>
    <s v="Kit"/>
    <x v="0"/>
    <d v="2017-10-01T00:00:00"/>
    <x v="2"/>
    <x v="0"/>
    <m/>
    <s v="No requisition"/>
    <s v="SDJ02HUM"/>
    <m/>
    <d v="2017-11-08T00:00:00"/>
    <s v="Active"/>
    <n v="0"/>
  </r>
  <r>
    <s v="South Sudan"/>
    <x v="52"/>
    <x v="0"/>
    <x v="3"/>
    <x v="7"/>
    <x v="67"/>
    <n v="500"/>
    <n v="0"/>
    <s v="Kit"/>
    <x v="0"/>
    <d v="2017-10-01T00:00:00"/>
    <x v="2"/>
    <x v="0"/>
    <m/>
    <s v="No requisition"/>
    <s v="SDJ02HUM"/>
    <m/>
    <d v="2017-11-08T00:00:00"/>
    <s v="Active"/>
    <n v="0"/>
  </r>
  <r>
    <s v="South Sudan"/>
    <x v="52"/>
    <x v="0"/>
    <x v="3"/>
    <x v="7"/>
    <x v="68"/>
    <n v="556"/>
    <n v="0"/>
    <s v="Kit"/>
    <x v="0"/>
    <d v="2017-10-01T00:00:00"/>
    <x v="2"/>
    <x v="0"/>
    <m/>
    <s v="No requisition"/>
    <s v="SDJ02HUM"/>
    <m/>
    <d v="2017-11-08T00:00:00"/>
    <s v="Active"/>
    <n v="0"/>
  </r>
  <r>
    <s v="No"/>
    <x v="65"/>
    <x v="1"/>
    <x v="4"/>
    <x v="23"/>
    <x v="195"/>
    <n v="35000"/>
    <n v="17500"/>
    <s v="Gross"/>
    <x v="12"/>
    <d v="2018-05-01T00:00:00"/>
    <x v="1"/>
    <x v="0"/>
    <m/>
    <s v="No requisition"/>
    <s v="TJK04R12"/>
    <s v=" Procurement of contraceptives planned in 2018 within the Joint Project of &quot;Strengthening National FP services for the period of 2017-2020&quot; financially supported by UNFPA, Government of Japan and Tajikistan. Approved 2018 contribution shared scheme: 35% UNFPA, 55% Gvt of Japan, 10% Gvt of Tajikistan."/>
    <d v="2017-11-06T00:00:00"/>
    <s v="Active"/>
    <n v="0"/>
  </r>
  <r>
    <s v="No"/>
    <x v="65"/>
    <x v="1"/>
    <x v="4"/>
    <x v="8"/>
    <x v="61"/>
    <n v="150000"/>
    <n v="75000"/>
    <s v="Each"/>
    <x v="12"/>
    <d v="2018-05-01T00:00:00"/>
    <x v="1"/>
    <x v="0"/>
    <m/>
    <s v="No requisition"/>
    <s v="TJK04R12"/>
    <s v=" Procurement of contraceptives planned in 2018 within the Joint Project of &quot;Strengthening National FP services for the period of 2017-2020&quot; financially supported by UNFPA, Government of Japan and Tajikistan. Approved 2018 contribution shared scheme: 35% UNFPA, 55% Gvt of Japan, 10% Gvt of Tajikistan."/>
    <d v="2017-11-06T00:00:00"/>
    <s v="Active"/>
    <n v="0"/>
  </r>
  <r>
    <s v="No"/>
    <x v="65"/>
    <x v="1"/>
    <x v="4"/>
    <x v="8"/>
    <x v="35"/>
    <n v="150000"/>
    <n v="75000"/>
    <s v="Vial"/>
    <x v="12"/>
    <d v="2018-05-01T00:00:00"/>
    <x v="1"/>
    <x v="0"/>
    <m/>
    <s v="No requisition"/>
    <s v="TJK04R12"/>
    <s v=" Procurement of contraceptives planned in 2018 within the Joint Project of &quot;Strengthening National FP services for the period of 2017-2020&quot; financially supported by UNFPA, Government of Japan and Tajikistan. Approved 2018 contribution shared scheme: 35% UNFPA, 55% Gvt of Japan, 10% Gvt of Tajikistan."/>
    <d v="2017-11-06T00:00:00"/>
    <s v="Active"/>
    <n v="0"/>
  </r>
  <r>
    <s v="No"/>
    <x v="65"/>
    <x v="1"/>
    <x v="4"/>
    <x v="25"/>
    <x v="66"/>
    <n v="99000"/>
    <n v="49500"/>
    <s v="Piece"/>
    <x v="12"/>
    <d v="2018-05-01T00:00:00"/>
    <x v="1"/>
    <x v="0"/>
    <m/>
    <s v="No requisition"/>
    <s v="TJK04R12"/>
    <s v=" Procurement of contraceptives planned in 2018 within the Joint Project of &quot;Strengthening National FP services for the period of 2017-2020&quot; financially supported by UNFPA, Government of Japan and Tajikistan. Approved 2018 contribution shared scheme: 35% UNFPA, 55% Gvt of Japan, 10% Gvt of Tajikistan."/>
    <d v="2017-11-06T00:00:00"/>
    <s v="Active"/>
    <n v="0"/>
  </r>
  <r>
    <s v="No"/>
    <x v="65"/>
    <x v="1"/>
    <x v="4"/>
    <x v="17"/>
    <x v="45"/>
    <n v="66300"/>
    <n v="33150"/>
    <s v="Pack 3"/>
    <x v="12"/>
    <d v="2018-05-01T00:00:00"/>
    <x v="1"/>
    <x v="0"/>
    <m/>
    <s v="No requisition"/>
    <s v="TJK04R12"/>
    <s v=" Procurement of contraceptives planned in 2018 within the Joint Project of &quot;Strengthening National FP services for the period of 2017-2020&quot; financially supported by UNFPA, Government of Japan and Tajikistan. Approved 2018 contribution shared scheme: 35% UNFPA, 55% Gvt of Japan, 10% Gvt of Tajikistan."/>
    <d v="2017-11-06T00:00:00"/>
    <s v="Active"/>
    <n v="0"/>
  </r>
  <r>
    <s v="No"/>
    <x v="65"/>
    <x v="1"/>
    <x v="4"/>
    <x v="18"/>
    <x v="52"/>
    <n v="150000"/>
    <n v="75000"/>
    <s v="Pack 3"/>
    <x v="12"/>
    <d v="2018-05-01T00:00:00"/>
    <x v="1"/>
    <x v="0"/>
    <m/>
    <s v="No requisition"/>
    <s v="TJK04R12"/>
    <s v=" Procurement of contraceptives planned in 2018 within the Joint Project of &quot;Strengthening National FP services for the period of 2017-2020&quot; financially supported by UNFPA, Government of Japan and Tajikistan. Approved 2018 contribution shared scheme: 35% UNFPA, 55% Gvt of Japan, 10% Gvt of Tajikistan."/>
    <d v="2017-11-06T00:00:00"/>
    <s v="Active"/>
    <n v="0"/>
  </r>
  <r>
    <s v="No"/>
    <x v="66"/>
    <x v="1"/>
    <x v="8"/>
    <x v="0"/>
    <x v="342"/>
    <n v="1"/>
    <n v="1"/>
    <s v="Each"/>
    <x v="6"/>
    <d v="2017-11-01T00:00:00"/>
    <x v="0"/>
    <x v="2"/>
    <m/>
    <s v="No requisition"/>
    <s v="ZZT05"/>
    <s v=" Based on ICT replacement schedule."/>
    <d v="2017-11-01T00:00:00"/>
    <s v="Active"/>
    <n v="0"/>
  </r>
  <r>
    <s v="No"/>
    <x v="66"/>
    <x v="1"/>
    <x v="8"/>
    <x v="0"/>
    <x v="342"/>
    <n v="1"/>
    <n v="1"/>
    <s v="Each"/>
    <x v="6"/>
    <d v="2017-11-01T00:00:00"/>
    <x v="0"/>
    <x v="2"/>
    <m/>
    <s v="No requisition"/>
    <s v="FPA31"/>
    <s v=" Based on ICT replacement schedule."/>
    <d v="2017-11-01T00:00:00"/>
    <s v="Active"/>
    <n v="0"/>
  </r>
  <r>
    <s v="No"/>
    <x v="66"/>
    <x v="1"/>
    <x v="8"/>
    <x v="0"/>
    <x v="342"/>
    <n v="2"/>
    <n v="2"/>
    <s v="Each"/>
    <x v="6"/>
    <d v="2017-11-01T00:00:00"/>
    <x v="0"/>
    <x v="2"/>
    <m/>
    <s v="No requisition"/>
    <s v="FPA80"/>
    <s v=" Based on ICT replacement schedule."/>
    <d v="2017-11-01T00:00:00"/>
    <s v="Active"/>
    <n v="0"/>
  </r>
  <r>
    <s v="No"/>
    <x v="67"/>
    <x v="1"/>
    <x v="4"/>
    <x v="24"/>
    <x v="283"/>
    <n v="149000"/>
    <n v="149000"/>
    <s v="Piece"/>
    <x v="1"/>
    <d v="2017-12-01T00:00:00"/>
    <x v="0"/>
    <x v="0"/>
    <m/>
    <s v="No requisition"/>
    <s v="URY03101"/>
    <m/>
    <d v="2017-10-26T00:00:00"/>
    <s v="Active"/>
    <n v="0"/>
  </r>
  <r>
    <s v="No"/>
    <x v="67"/>
    <x v="1"/>
    <x v="4"/>
    <x v="8"/>
    <x v="271"/>
    <n v="80900"/>
    <n v="80900"/>
    <s v="Ampoule"/>
    <x v="1"/>
    <d v="2017-12-01T00:00:00"/>
    <x v="0"/>
    <x v="0"/>
    <m/>
    <s v="No requisition"/>
    <s v="URY03101"/>
    <m/>
    <d v="2017-10-26T00:00:00"/>
    <s v="Active"/>
    <n v="0"/>
  </r>
  <r>
    <s v="No"/>
    <x v="67"/>
    <x v="1"/>
    <x v="4"/>
    <x v="9"/>
    <x v="17"/>
    <n v="37800"/>
    <n v="37800"/>
    <s v="Set"/>
    <x v="1"/>
    <d v="2017-12-01T00:00:00"/>
    <x v="0"/>
    <x v="0"/>
    <m/>
    <s v="No requisition"/>
    <s v="URY03101"/>
    <m/>
    <d v="2017-10-26T00:00:00"/>
    <s v="Active"/>
    <n v="0"/>
  </r>
  <r>
    <s v="No"/>
    <x v="67"/>
    <x v="1"/>
    <x v="4"/>
    <x v="23"/>
    <x v="195"/>
    <n v="35417"/>
    <n v="35417"/>
    <s v="Gross"/>
    <x v="1"/>
    <d v="2017-12-01T00:00:00"/>
    <x v="0"/>
    <x v="0"/>
    <m/>
    <s v="No requisition"/>
    <s v="URY03101"/>
    <m/>
    <d v="2017-10-26T00:00:00"/>
    <s v="Active"/>
    <n v="0"/>
  </r>
  <r>
    <s v="No"/>
    <x v="67"/>
    <x v="1"/>
    <x v="4"/>
    <x v="22"/>
    <x v="60"/>
    <n v="250"/>
    <n v="250"/>
    <s v="Pack 1000"/>
    <x v="1"/>
    <d v="2017-12-01T00:00:00"/>
    <x v="0"/>
    <x v="0"/>
    <m/>
    <s v="No requisition"/>
    <s v="URY03101"/>
    <m/>
    <d v="2017-10-26T00:00:00"/>
    <s v="Active"/>
    <n v="0"/>
  </r>
  <r>
    <s v="No"/>
    <x v="67"/>
    <x v="1"/>
    <x v="4"/>
    <x v="16"/>
    <x v="37"/>
    <n v="20160"/>
    <n v="20160"/>
    <s v="Pack of 2"/>
    <x v="1"/>
    <d v="2017-12-01T00:00:00"/>
    <x v="0"/>
    <x v="0"/>
    <m/>
    <s v="No requisition"/>
    <s v="URY03101"/>
    <m/>
    <d v="2017-10-26T00:00:00"/>
    <s v="Active"/>
    <n v="0"/>
  </r>
  <r>
    <s v="No"/>
    <x v="67"/>
    <x v="1"/>
    <x v="4"/>
    <x v="17"/>
    <x v="270"/>
    <n v="9216"/>
    <n v="9216"/>
    <s v="Pack 3"/>
    <x v="1"/>
    <d v="2017-12-01T00:00:00"/>
    <x v="0"/>
    <x v="0"/>
    <m/>
    <s v="No requisition"/>
    <s v="URY03101"/>
    <m/>
    <d v="2017-10-26T00:00:00"/>
    <s v="Active"/>
    <n v="0"/>
  </r>
  <r>
    <s v="No"/>
    <x v="63"/>
    <x v="1"/>
    <x v="4"/>
    <x v="9"/>
    <x v="16"/>
    <n v="6000"/>
    <n v="3000"/>
    <s v="Set"/>
    <x v="11"/>
    <d v="2018-04-01T00:00:00"/>
    <x v="1"/>
    <x v="0"/>
    <m/>
    <s v="No requisition"/>
    <m/>
    <s v=" Procurement Plan for Ministerio de Salud through cofinancing modality"/>
    <d v="2017-10-23T00:00:00"/>
    <s v="Active"/>
    <n v="0"/>
  </r>
  <r>
    <s v="No"/>
    <x v="63"/>
    <x v="1"/>
    <x v="4"/>
    <x v="18"/>
    <x v="81"/>
    <n v="580320"/>
    <n v="0"/>
    <s v="Pack of 1"/>
    <x v="1"/>
    <d v="2017-12-01T00:00:00"/>
    <x v="2"/>
    <x v="0"/>
    <m/>
    <s v="No requisition"/>
    <m/>
    <s v="  Procurement plan for Ministerio de Salud El Salvador through CO financing modality"/>
    <d v="2017-10-09T00:00:00"/>
    <s v="Active"/>
    <n v="0"/>
  </r>
  <r>
    <s v="No"/>
    <x v="63"/>
    <x v="1"/>
    <x v="4"/>
    <x v="8"/>
    <x v="271"/>
    <n v="235500"/>
    <n v="0"/>
    <s v="Ampoule"/>
    <x v="1"/>
    <d v="2017-12-01T00:00:00"/>
    <x v="2"/>
    <x v="0"/>
    <m/>
    <s v="No requisition"/>
    <m/>
    <s v="  Procurement plan for Ministerio de Salud El Salvador through CO financing modality"/>
    <d v="2017-10-09T00:00:00"/>
    <s v="Active"/>
    <n v="0"/>
  </r>
  <r>
    <s v="No"/>
    <x v="63"/>
    <x v="1"/>
    <x v="2"/>
    <x v="3"/>
    <x v="460"/>
    <n v="2299"/>
    <n v="0"/>
    <s v="Pack 90"/>
    <x v="1"/>
    <d v="2018-01-01T00:00:00"/>
    <x v="2"/>
    <x v="0"/>
    <m/>
    <s v="No requisition"/>
    <m/>
    <s v="  Procurement plan for Ministerio de Salud El Salvador through CO financing modality"/>
    <d v="2017-10-09T00:00:00"/>
    <s v="Active"/>
    <n v="0"/>
  </r>
  <r>
    <s v="No"/>
    <x v="63"/>
    <x v="1"/>
    <x v="1"/>
    <x v="10"/>
    <x v="405"/>
    <n v="220"/>
    <n v="0"/>
    <s v="Each"/>
    <x v="1"/>
    <d v="2017-12-01T00:00:00"/>
    <x v="2"/>
    <x v="0"/>
    <m/>
    <s v="No requisition"/>
    <m/>
    <s v=" Procurement plan for Ministerio de Salud El Salvador through CO financing modality"/>
    <d v="2017-10-09T00:00:00"/>
    <s v="Active"/>
    <n v="0"/>
  </r>
  <r>
    <s v="No"/>
    <x v="63"/>
    <x v="1"/>
    <x v="1"/>
    <x v="10"/>
    <x v="493"/>
    <n v="220"/>
    <n v="0"/>
    <s v="Each"/>
    <x v="1"/>
    <d v="2017-12-01T00:00:00"/>
    <x v="2"/>
    <x v="0"/>
    <m/>
    <s v="No requisition"/>
    <m/>
    <s v=" Procurement plan for Ministerio de Salud El Salvador through CO financing modality"/>
    <d v="2017-10-09T00:00:00"/>
    <s v="Active"/>
    <n v="0"/>
  </r>
  <r>
    <s v="No"/>
    <x v="63"/>
    <x v="1"/>
    <x v="4"/>
    <x v="23"/>
    <x v="195"/>
    <n v="6097"/>
    <n v="6097"/>
    <s v="Gross"/>
    <x v="1"/>
    <d v="2017-12-01T00:00:00"/>
    <x v="0"/>
    <x v="4"/>
    <m/>
    <s v="No requisition"/>
    <m/>
    <s v=" Procurement plan for Instituto SalvadoreÃ±o del Seguro Social"/>
    <d v="2017-10-09T00:00:00"/>
    <s v="Active"/>
    <n v="0"/>
  </r>
  <r>
    <s v="No"/>
    <x v="63"/>
    <x v="1"/>
    <x v="4"/>
    <x v="9"/>
    <x v="16"/>
    <n v="3200"/>
    <n v="3200"/>
    <s v="Set"/>
    <x v="1"/>
    <d v="2017-12-01T00:00:00"/>
    <x v="0"/>
    <x v="4"/>
    <m/>
    <s v="No requisition"/>
    <m/>
    <s v=" Procurement Plan for Instituto SalvadoreÃ±o del Seguro Social"/>
    <d v="2017-10-09T00:00:00"/>
    <s v="Active"/>
    <n v="0"/>
  </r>
  <r>
    <s v="No"/>
    <x v="63"/>
    <x v="1"/>
    <x v="2"/>
    <x v="0"/>
    <x v="241"/>
    <n v="3550"/>
    <n v="3550"/>
    <s v="Pack 4"/>
    <x v="2"/>
    <d v="2017-10-01T00:00:00"/>
    <x v="0"/>
    <x v="4"/>
    <m/>
    <s v="No requisition"/>
    <m/>
    <s v=" Procurement plan for Insituto SalvadoreÃ±o del Seguro Social"/>
    <d v="2017-10-09T00:00:00"/>
    <s v="Active"/>
    <n v="0"/>
  </r>
  <r>
    <s v="No"/>
    <x v="63"/>
    <x v="1"/>
    <x v="4"/>
    <x v="8"/>
    <x v="35"/>
    <n v="39000"/>
    <n v="39000"/>
    <s v="Vial"/>
    <x v="1"/>
    <d v="2017-12-01T00:00:00"/>
    <x v="0"/>
    <x v="4"/>
    <m/>
    <s v="No requisition"/>
    <m/>
    <s v=" Procurement plan for Instituto SalvadoreÃ±o del Seguro Social"/>
    <d v="2017-10-09T00:00:00"/>
    <s v="Active"/>
    <n v="0"/>
  </r>
  <r>
    <s v="No"/>
    <x v="63"/>
    <x v="1"/>
    <x v="4"/>
    <x v="18"/>
    <x v="48"/>
    <n v="75000"/>
    <n v="75000"/>
    <s v="Pack of 1"/>
    <x v="2"/>
    <d v="2018-02-01T00:00:00"/>
    <x v="0"/>
    <x v="4"/>
    <m/>
    <s v="No requisition"/>
    <m/>
    <s v=" Procurement plan for Instituto SalvadoreÃ±o del Seguro Social"/>
    <d v="2017-10-09T00:00:00"/>
    <s v="Active"/>
    <n v="0"/>
  </r>
  <r>
    <s v="No"/>
    <x v="63"/>
    <x v="1"/>
    <x v="4"/>
    <x v="8"/>
    <x v="271"/>
    <n v="111600"/>
    <n v="111600"/>
    <s v="Ampoule"/>
    <x v="5"/>
    <d v="2017-10-01T00:00:00"/>
    <x v="0"/>
    <x v="4"/>
    <m/>
    <s v="No requisition"/>
    <m/>
    <s v=" Procurement plan for Instituto SalvadoreÃ±o del Seguro Social"/>
    <d v="2017-10-09T00:00:00"/>
    <s v="Active"/>
    <n v="0"/>
  </r>
  <r>
    <m/>
    <x v="68"/>
    <x v="2"/>
    <x v="0"/>
    <x v="0"/>
    <x v="622"/>
    <m/>
    <m/>
    <m/>
    <x v="15"/>
    <m/>
    <x v="3"/>
    <x v="5"/>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gridDropZones="1" multipleFieldFilters="0">
  <location ref="A5:D59" firstHeaderRow="1" firstDataRow="2" firstDataCol="2" rowPageCount="1" colPageCount="1"/>
  <pivotFields count="22">
    <pivotField compact="0" outline="0" showAll="0" defaultSubtotal="0"/>
    <pivotField compact="0" outline="0" showAll="0" defaultSubtotal="0"/>
    <pivotField compact="0" outline="0" showAll="0" defaultSubtotal="0"/>
    <pivotField axis="axisPage" compact="0" outline="0" showAll="0">
      <items count="19">
        <item x="14"/>
        <item x="8"/>
        <item x="15"/>
        <item x="4"/>
        <item x="5"/>
        <item x="9"/>
        <item x="10"/>
        <item x="3"/>
        <item x="12"/>
        <item x="1"/>
        <item x="2"/>
        <item x="16"/>
        <item x="7"/>
        <item x="11"/>
        <item x="17"/>
        <item x="13"/>
        <item x="6"/>
        <item x="0"/>
        <item t="default"/>
      </items>
    </pivotField>
    <pivotField axis="axisRow" compact="0" outline="0" showAll="0" defaultSubtotal="0">
      <items count="50">
        <item x="2"/>
        <item x="32"/>
        <item x="40"/>
        <item x="10"/>
        <item x="11"/>
        <item x="4"/>
        <item x="26"/>
        <item x="35"/>
        <item x="47"/>
        <item x="42"/>
        <item x="30"/>
        <item x="49"/>
        <item x="41"/>
        <item x="39"/>
        <item x="33"/>
        <item x="18"/>
        <item x="31"/>
        <item x="46"/>
        <item x="27"/>
        <item x="16"/>
        <item x="24"/>
        <item x="15"/>
        <item x="1"/>
        <item x="9"/>
        <item x="8"/>
        <item x="25"/>
        <item x="36"/>
        <item x="38"/>
        <item x="22"/>
        <item x="23"/>
        <item x="5"/>
        <item x="20"/>
        <item x="29"/>
        <item x="14"/>
        <item x="13"/>
        <item x="28"/>
        <item x="6"/>
        <item x="19"/>
        <item x="21"/>
        <item x="3"/>
        <item x="12"/>
        <item x="17"/>
        <item x="7"/>
        <item x="45"/>
        <item x="37"/>
        <item x="48"/>
        <item x="44"/>
        <item x="34"/>
        <item x="43"/>
        <item h="1" x="0"/>
      </items>
    </pivotField>
    <pivotField axis="axisRow" compact="0" outline="0" showAll="0" defaultSubtotal="0">
      <items count="623">
        <item x="135"/>
        <item x="130"/>
        <item x="443"/>
        <item x="574"/>
        <item x="89"/>
        <item x="145"/>
        <item x="529"/>
        <item x="274"/>
        <item x="501"/>
        <item x="341"/>
        <item x="221"/>
        <item x="3"/>
        <item x="299"/>
        <item x="213"/>
        <item x="389"/>
        <item x="565"/>
        <item x="564"/>
        <item x="212"/>
        <item x="553"/>
        <item x="595"/>
        <item x="166"/>
        <item x="147"/>
        <item x="286"/>
        <item x="101"/>
        <item x="358"/>
        <item x="210"/>
        <item x="209"/>
        <item x="480"/>
        <item x="208"/>
        <item x="278"/>
        <item x="207"/>
        <item x="165"/>
        <item x="56"/>
        <item x="570"/>
        <item x="495"/>
        <item x="164"/>
        <item x="252"/>
        <item x="162"/>
        <item x="149"/>
        <item x="502"/>
        <item x="496"/>
        <item x="54"/>
        <item x="84"/>
        <item x="343"/>
        <item x="344"/>
        <item x="470"/>
        <item x="456"/>
        <item x="472"/>
        <item x="206"/>
        <item x="317"/>
        <item x="4"/>
        <item x="250"/>
        <item x="590"/>
        <item x="224"/>
        <item x="59"/>
        <item x="422"/>
        <item x="589"/>
        <item x="572"/>
        <item x="360"/>
        <item x="361"/>
        <item x="5"/>
        <item x="614"/>
        <item x="148"/>
        <item x="214"/>
        <item x="461"/>
        <item x="604"/>
        <item x="87"/>
        <item x="354"/>
        <item x="607"/>
        <item x="161"/>
        <item x="99"/>
        <item x="603"/>
        <item x="141"/>
        <item x="143"/>
        <item x="160"/>
        <item x="304"/>
        <item x="253"/>
        <item x="509"/>
        <item x="249"/>
        <item x="240"/>
        <item x="245"/>
        <item x="244"/>
        <item x="248"/>
        <item x="242"/>
        <item x="236"/>
        <item x="273"/>
        <item x="352"/>
        <item x="538"/>
        <item x="195"/>
        <item x="77"/>
        <item x="295"/>
        <item x="297"/>
        <item x="450"/>
        <item x="294"/>
        <item x="511"/>
        <item x="63"/>
        <item x="82"/>
        <item x="349"/>
        <item x="78"/>
        <item x="79"/>
        <item x="316"/>
        <item x="400"/>
        <item x="439"/>
        <item x="315"/>
        <item x="296"/>
        <item x="473"/>
        <item x="525"/>
        <item x="351"/>
        <item x="159"/>
        <item x="88"/>
        <item x="235"/>
        <item x="243"/>
        <item x="205"/>
        <item x="158"/>
        <item x="550"/>
        <item x="384"/>
        <item x="519"/>
        <item x="518"/>
        <item x="431"/>
        <item x="346"/>
        <item x="544"/>
        <item x="66"/>
        <item x="156"/>
        <item x="104"/>
        <item x="594"/>
        <item x="94"/>
        <item x="488"/>
        <item x="618"/>
        <item x="534"/>
        <item x="219"/>
        <item x="526"/>
        <item x="458"/>
        <item x="592"/>
        <item x="279"/>
        <item x="139"/>
        <item x="612"/>
        <item x="398"/>
        <item x="371"/>
        <item x="11"/>
        <item x="100"/>
        <item x="298"/>
        <item x="383"/>
        <item x="48"/>
        <item x="356"/>
        <item x="430"/>
        <item x="616"/>
        <item x="228"/>
        <item x="247"/>
        <item x="379"/>
        <item x="445"/>
        <item x="36"/>
        <item x="13"/>
        <item x="561"/>
        <item x="490"/>
        <item x="560"/>
        <item x="386"/>
        <item x="397"/>
        <item x="336"/>
        <item x="16"/>
        <item x="204"/>
        <item x="597"/>
        <item x="396"/>
        <item x="64"/>
        <item x="531"/>
        <item x="283"/>
        <item x="80"/>
        <item x="211"/>
        <item x="313"/>
        <item x="301"/>
        <item x="25"/>
        <item x="93"/>
        <item x="350"/>
        <item x="31"/>
        <item x="30"/>
        <item x="38"/>
        <item x="155"/>
        <item x="203"/>
        <item x="499"/>
        <item x="498"/>
        <item x="73"/>
        <item x="325"/>
        <item x="324"/>
        <item x="282"/>
        <item x="323"/>
        <item x="326"/>
        <item x="322"/>
        <item x="231"/>
        <item x="318"/>
        <item x="262"/>
        <item x="321"/>
        <item x="257"/>
        <item x="467"/>
        <item x="468"/>
        <item x="258"/>
        <item x="319"/>
        <item x="320"/>
        <item x="58"/>
        <item x="154"/>
        <item x="225"/>
        <item x="261"/>
        <item x="334"/>
        <item x="548"/>
        <item x="546"/>
        <item x="302"/>
        <item x="387"/>
        <item x="586"/>
        <item x="10"/>
        <item x="272"/>
        <item x="9"/>
        <item x="85"/>
        <item x="365"/>
        <item x="364"/>
        <item x="587"/>
        <item x="362"/>
        <item x="390"/>
        <item x="433"/>
        <item x="363"/>
        <item x="227"/>
        <item x="202"/>
        <item x="620"/>
        <item x="457"/>
        <item x="309"/>
        <item x="293"/>
        <item x="308"/>
        <item x="172"/>
        <item x="126"/>
        <item x="300"/>
        <item x="288"/>
        <item x="291"/>
        <item x="292"/>
        <item x="290"/>
        <item x="289"/>
        <item x="34"/>
        <item x="536"/>
        <item x="314"/>
        <item x="95"/>
        <item x="163"/>
        <item x="517"/>
        <item x="516"/>
        <item x="515"/>
        <item x="340"/>
        <item x="576"/>
        <item x="345"/>
        <item x="605"/>
        <item x="533"/>
        <item x="528"/>
        <item x="409"/>
        <item x="186"/>
        <item x="103"/>
        <item x="246"/>
        <item x="201"/>
        <item x="585"/>
        <item x="476"/>
        <item x="102"/>
        <item x="92"/>
        <item x="481"/>
        <item x="471"/>
        <item x="447"/>
        <item x="366"/>
        <item x="395"/>
        <item x="232"/>
        <item x="359"/>
        <item x="285"/>
        <item x="0"/>
        <item x="1"/>
        <item x="615"/>
        <item x="353"/>
        <item x="200"/>
        <item x="269"/>
        <item x="312"/>
        <item x="530"/>
        <item x="524"/>
        <item x="382"/>
        <item x="97"/>
        <item x="369"/>
        <item x="83"/>
        <item x="426"/>
        <item x="51"/>
        <item x="411"/>
        <item x="98"/>
        <item x="521"/>
        <item x="342"/>
        <item x="153"/>
        <item x="606"/>
        <item x="413"/>
        <item x="348"/>
        <item x="562"/>
        <item x="412"/>
        <item x="230"/>
        <item x="220"/>
        <item x="303"/>
        <item x="81"/>
        <item x="76"/>
        <item x="52"/>
        <item x="45"/>
        <item x="37"/>
        <item x="62"/>
        <item x="17"/>
        <item x="394"/>
        <item x="479"/>
        <item x="310"/>
        <item x="216"/>
        <item x="403"/>
        <item x="60"/>
        <item x="270"/>
        <item x="621"/>
        <item x="306"/>
        <item x="305"/>
        <item x="57"/>
        <item x="399"/>
        <item x="199"/>
        <item x="505"/>
        <item x="563"/>
        <item x="482"/>
        <item x="436"/>
        <item x="142"/>
        <item x="337"/>
        <item x="223"/>
        <item x="462"/>
        <item x="339"/>
        <item x="215"/>
        <item x="28"/>
        <item x="374"/>
        <item x="152"/>
        <item x="376"/>
        <item x="410"/>
        <item x="241"/>
        <item x="520"/>
        <item x="307"/>
        <item x="27"/>
        <item x="402"/>
        <item x="217"/>
        <item x="408"/>
        <item x="407"/>
        <item x="20"/>
        <item x="69"/>
        <item x="493"/>
        <item x="21"/>
        <item x="335"/>
        <item x="19"/>
        <item x="438"/>
        <item x="259"/>
        <item x="388"/>
        <item x="405"/>
        <item x="404"/>
        <item x="437"/>
        <item x="406"/>
        <item x="26"/>
        <item x="475"/>
        <item x="146"/>
        <item x="35"/>
        <item x="65"/>
        <item x="377"/>
        <item x="415"/>
        <item x="105"/>
        <item x="370"/>
        <item x="492"/>
        <item x="491"/>
        <item x="593"/>
        <item x="72"/>
        <item x="71"/>
        <item x="170"/>
        <item x="510"/>
        <item x="174"/>
        <item x="173"/>
        <item x="171"/>
        <item x="512"/>
        <item x="513"/>
        <item x="169"/>
        <item x="514"/>
        <item x="380"/>
        <item x="229"/>
        <item x="432"/>
        <item x="596"/>
        <item x="331"/>
        <item x="330"/>
        <item x="584"/>
        <item x="583"/>
        <item x="503"/>
        <item x="15"/>
        <item x="271"/>
        <item x="543"/>
        <item x="338"/>
        <item x="460"/>
        <item x="392"/>
        <item x="442"/>
        <item x="545"/>
        <item x="484"/>
        <item x="134"/>
        <item x="263"/>
        <item x="132"/>
        <item x="91"/>
        <item x="251"/>
        <item x="507"/>
        <item x="198"/>
        <item x="29"/>
        <item x="591"/>
        <item x="571"/>
        <item x="357"/>
        <item x="265"/>
        <item x="580"/>
        <item x="106"/>
        <item x="150"/>
        <item x="197"/>
        <item x="157"/>
        <item x="151"/>
        <item x="619"/>
        <item x="275"/>
        <item x="144"/>
        <item x="414"/>
        <item x="367"/>
        <item x="600"/>
        <item x="452"/>
        <item x="569"/>
        <item x="568"/>
        <item x="448"/>
        <item x="485"/>
        <item x="486"/>
        <item x="454"/>
        <item x="455"/>
        <item x="446"/>
        <item x="532"/>
        <item x="540"/>
        <item x="539"/>
        <item x="429"/>
        <item x="451"/>
        <item x="449"/>
        <item x="541"/>
        <item x="557"/>
        <item x="542"/>
        <item x="559"/>
        <item x="556"/>
        <item x="287"/>
        <item x="378"/>
        <item x="347"/>
        <item x="552"/>
        <item x="573"/>
        <item x="601"/>
        <item x="90"/>
        <item x="234"/>
        <item x="489"/>
        <item x="444"/>
        <item x="33"/>
        <item x="453"/>
        <item x="239"/>
        <item x="238"/>
        <item x="196"/>
        <item x="567"/>
        <item x="506"/>
        <item x="194"/>
        <item x="193"/>
        <item x="617"/>
        <item x="373"/>
        <item x="381"/>
        <item x="42"/>
        <item x="41"/>
        <item x="40"/>
        <item x="68"/>
        <item x="67"/>
        <item x="75"/>
        <item x="74"/>
        <item x="50"/>
        <item x="49"/>
        <item x="14"/>
        <item x="44"/>
        <item x="43"/>
        <item x="70"/>
        <item x="549"/>
        <item x="547"/>
        <item x="39"/>
        <item x="47"/>
        <item x="46"/>
        <item x="522"/>
        <item x="558"/>
        <item x="86"/>
        <item x="588"/>
        <item x="487"/>
        <item x="192"/>
        <item x="427"/>
        <item x="129"/>
        <item x="191"/>
        <item x="190"/>
        <item x="469"/>
        <item x="494"/>
        <item x="260"/>
        <item x="613"/>
        <item x="280"/>
        <item x="189"/>
        <item x="255"/>
        <item x="497"/>
        <item x="329"/>
        <item x="328"/>
        <item x="466"/>
        <item x="281"/>
        <item x="327"/>
        <item x="107"/>
        <item x="555"/>
        <item x="116"/>
        <item x="114"/>
        <item x="115"/>
        <item x="117"/>
        <item x="122"/>
        <item x="125"/>
        <item x="123"/>
        <item x="124"/>
        <item x="113"/>
        <item x="118"/>
        <item x="121"/>
        <item x="120"/>
        <item x="119"/>
        <item x="127"/>
        <item x="133"/>
        <item x="128"/>
        <item x="131"/>
        <item x="108"/>
        <item x="111"/>
        <item x="109"/>
        <item x="110"/>
        <item x="140"/>
        <item x="136"/>
        <item x="138"/>
        <item x="137"/>
        <item x="483"/>
        <item x="610"/>
        <item x="434"/>
        <item x="435"/>
        <item x="424"/>
        <item x="425"/>
        <item x="188"/>
        <item x="187"/>
        <item x="167"/>
        <item x="500"/>
        <item x="333"/>
        <item x="535"/>
        <item x="12"/>
        <item x="393"/>
        <item x="478"/>
        <item x="185"/>
        <item x="368"/>
        <item x="465"/>
        <item x="184"/>
        <item x="183"/>
        <item x="53"/>
        <item x="464"/>
        <item x="551"/>
        <item x="311"/>
        <item x="182"/>
        <item x="181"/>
        <item x="180"/>
        <item x="24"/>
        <item x="581"/>
        <item x="582"/>
        <item x="579"/>
        <item x="22"/>
        <item x="537"/>
        <item x="401"/>
        <item x="233"/>
        <item x="32"/>
        <item x="578"/>
        <item x="18"/>
        <item x="577"/>
        <item x="61"/>
        <item x="179"/>
        <item x="7"/>
        <item x="6"/>
        <item x="277"/>
        <item x="355"/>
        <item x="463"/>
        <item x="2"/>
        <item x="441"/>
        <item x="237"/>
        <item x="391"/>
        <item x="218"/>
        <item x="276"/>
        <item x="268"/>
        <item x="267"/>
        <item x="266"/>
        <item x="23"/>
        <item x="599"/>
        <item x="598"/>
        <item x="602"/>
        <item x="168"/>
        <item x="554"/>
        <item x="421"/>
        <item x="420"/>
        <item x="423"/>
        <item x="112"/>
        <item x="417"/>
        <item x="419"/>
        <item x="418"/>
        <item x="527"/>
        <item x="575"/>
        <item x="178"/>
        <item x="332"/>
        <item x="254"/>
        <item x="177"/>
        <item x="508"/>
        <item x="440"/>
        <item x="428"/>
        <item x="8"/>
        <item x="264"/>
        <item x="609"/>
        <item x="504"/>
        <item x="611"/>
        <item x="256"/>
        <item x="284"/>
        <item x="55"/>
        <item x="176"/>
        <item x="372"/>
        <item x="523"/>
        <item x="226"/>
        <item x="474"/>
        <item x="608"/>
        <item x="222"/>
        <item x="96"/>
        <item x="566"/>
        <item x="459"/>
        <item x="175"/>
        <item x="385"/>
        <item x="477"/>
        <item x="416"/>
        <item x="375"/>
        <item x="622"/>
      </items>
    </pivotField>
    <pivotField dataField="1" compact="0" outline="0" showAll="0" defaultSubtotal="0"/>
    <pivotField dataField="1" compact="0" outline="0" showAll="0"/>
    <pivotField compact="0" outline="0" showAll="0"/>
    <pivotField compact="0" outline="0" showAll="0">
      <items count="15">
        <item x="0"/>
        <item x="1"/>
        <item x="2"/>
        <item x="3"/>
        <item x="4"/>
        <item x="5"/>
        <item x="6"/>
        <item x="7"/>
        <item x="8"/>
        <item x="9"/>
        <item x="10"/>
        <item x="11"/>
        <item x="12"/>
        <item x="13"/>
        <item t="default"/>
      </items>
    </pivotField>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defaultSubtotal="0">
      <items count="6">
        <item x="0"/>
        <item x="1"/>
        <item x="2"/>
        <item x="3"/>
        <item x="4"/>
        <item x="5"/>
      </items>
    </pivotField>
    <pivotField compact="0" outline="0" showAll="0" defaultSubtotal="0">
      <items count="4">
        <item x="0"/>
        <item x="1"/>
        <item x="2"/>
        <item x="3"/>
      </items>
    </pivotField>
  </pivotFields>
  <rowFields count="2">
    <field x="4"/>
    <field x="5"/>
  </rowFields>
  <rowItems count="53">
    <i>
      <x v="15"/>
      <x v="142"/>
    </i>
    <i r="1">
      <x v="143"/>
    </i>
    <i r="1">
      <x v="291"/>
    </i>
    <i r="1">
      <x v="292"/>
    </i>
    <i r="1">
      <x v="293"/>
    </i>
    <i r="1">
      <x v="621"/>
    </i>
    <i>
      <x v="19"/>
      <x v="295"/>
    </i>
    <i r="1">
      <x v="296"/>
    </i>
    <i r="1">
      <x v="452"/>
    </i>
    <i r="1">
      <x v="453"/>
    </i>
    <i>
      <x v="20"/>
      <x v="161"/>
    </i>
    <i r="1">
      <x v="162"/>
    </i>
    <i r="1">
      <x v="163"/>
    </i>
    <i r="1">
      <x v="164"/>
    </i>
    <i r="1">
      <x v="165"/>
    </i>
    <i r="1">
      <x v="166"/>
    </i>
    <i r="1">
      <x v="167"/>
    </i>
    <i>
      <x v="23"/>
      <x v="157"/>
    </i>
    <i r="1">
      <x v="158"/>
    </i>
    <i r="1">
      <x v="259"/>
    </i>
    <i r="1">
      <x v="297"/>
    </i>
    <i>
      <x v="24"/>
      <x v="136"/>
    </i>
    <i r="1">
      <x v="350"/>
    </i>
    <i r="1">
      <x v="351"/>
    </i>
    <i r="1">
      <x v="379"/>
    </i>
    <i r="1">
      <x v="380"/>
    </i>
    <i r="1">
      <x v="384"/>
    </i>
    <i r="1">
      <x v="561"/>
    </i>
    <i>
      <x v="25"/>
      <x v="121"/>
    </i>
    <i>
      <x v="28"/>
      <x v="300"/>
    </i>
    <i r="1">
      <x v="301"/>
    </i>
    <i r="1">
      <x v="302"/>
    </i>
    <i r="1">
      <x v="303"/>
    </i>
    <i>
      <x v="29"/>
      <x v="87"/>
    </i>
    <i r="1">
      <x v="88"/>
    </i>
    <i r="1">
      <x v="89"/>
    </i>
    <i r="1">
      <x v="90"/>
    </i>
    <i r="1">
      <x v="91"/>
    </i>
    <i r="1">
      <x v="92"/>
    </i>
    <i r="1">
      <x v="93"/>
    </i>
    <i r="1">
      <x v="94"/>
    </i>
    <i r="1">
      <x v="95"/>
    </i>
    <i r="1">
      <x v="96"/>
    </i>
    <i r="1">
      <x v="97"/>
    </i>
    <i r="1">
      <x v="98"/>
    </i>
    <i r="1">
      <x v="99"/>
    </i>
    <i r="1">
      <x v="100"/>
    </i>
    <i r="1">
      <x v="101"/>
    </i>
    <i r="1">
      <x v="102"/>
    </i>
    <i r="1">
      <x v="103"/>
    </i>
    <i r="1">
      <x v="104"/>
    </i>
    <i>
      <x v="41"/>
      <x v="294"/>
    </i>
    <i r="1">
      <x v="304"/>
    </i>
  </rowItems>
  <colFields count="1">
    <field x="-2"/>
  </colFields>
  <colItems count="2">
    <i>
      <x/>
    </i>
    <i i="1">
      <x v="1"/>
    </i>
  </colItems>
  <pageFields count="1">
    <pageField fld="3" item="3" hier="-1"/>
  </pageFields>
  <dataFields count="2">
    <dataField name="Sum of Quantity's" fld="6" baseField="5" baseItem="143"/>
    <dataField name="Sum of Weighted Quantity" fld="7" baseField="5" baseItem="88"/>
  </dataFields>
  <formats count="4">
    <format dxfId="3">
      <pivotArea outline="0" fieldPosition="0">
        <references count="3">
          <reference field="4294967294" count="1" selected="0">
            <x v="1"/>
          </reference>
          <reference field="4" count="1" selected="0">
            <x v="15"/>
          </reference>
          <reference field="5" count="1" selected="0">
            <x v="142"/>
          </reference>
        </references>
      </pivotArea>
    </format>
    <format dxfId="2">
      <pivotArea outline="0" fieldPosition="0">
        <references count="3">
          <reference field="4294967294" count="1" selected="0">
            <x v="1"/>
          </reference>
          <reference field="4" count="1" selected="0">
            <x v="15"/>
          </reference>
          <reference field="5" count="5" selected="0">
            <x v="143"/>
            <x v="291"/>
            <x v="292"/>
            <x v="293"/>
            <x v="621"/>
          </reference>
        </references>
      </pivotArea>
    </format>
    <format dxfId="1">
      <pivotArea outline="0" fieldPosition="0">
        <references count="3">
          <reference field="4294967294" count="1" selected="0">
            <x v="1"/>
          </reference>
          <reference field="4" count="8" selected="0">
            <x v="19"/>
            <x v="20"/>
            <x v="23"/>
            <x v="24"/>
            <x v="25"/>
            <x v="28"/>
            <x v="29"/>
            <x v="41"/>
          </reference>
          <reference field="5" count="47" selected="0">
            <x v="87"/>
            <x v="88"/>
            <x v="89"/>
            <x v="90"/>
            <x v="91"/>
            <x v="92"/>
            <x v="93"/>
            <x v="94"/>
            <x v="95"/>
            <x v="96"/>
            <x v="97"/>
            <x v="98"/>
            <x v="99"/>
            <x v="100"/>
            <x v="101"/>
            <x v="102"/>
            <x v="103"/>
            <x v="104"/>
            <x v="121"/>
            <x v="136"/>
            <x v="157"/>
            <x v="158"/>
            <x v="161"/>
            <x v="162"/>
            <x v="163"/>
            <x v="164"/>
            <x v="165"/>
            <x v="166"/>
            <x v="167"/>
            <x v="259"/>
            <x v="294"/>
            <x v="295"/>
            <x v="296"/>
            <x v="297"/>
            <x v="300"/>
            <x v="301"/>
            <x v="302"/>
            <x v="303"/>
            <x v="304"/>
            <x v="350"/>
            <x v="351"/>
            <x v="379"/>
            <x v="380"/>
            <x v="384"/>
            <x v="452"/>
            <x v="453"/>
            <x v="561"/>
          </reference>
        </references>
      </pivotArea>
    </format>
    <format dxfId="0">
      <pivotArea outline="0" fieldPosition="0">
        <references count="3">
          <reference field="4294967294" count="1" selected="0">
            <x v="0"/>
          </reference>
          <reference field="4" count="0" selected="0"/>
          <reference field="5" count="53" selected="0">
            <x v="87"/>
            <x v="88"/>
            <x v="89"/>
            <x v="90"/>
            <x v="91"/>
            <x v="92"/>
            <x v="93"/>
            <x v="94"/>
            <x v="95"/>
            <x v="96"/>
            <x v="97"/>
            <x v="98"/>
            <x v="99"/>
            <x v="100"/>
            <x v="101"/>
            <x v="102"/>
            <x v="103"/>
            <x v="104"/>
            <x v="121"/>
            <x v="136"/>
            <x v="142"/>
            <x v="143"/>
            <x v="157"/>
            <x v="158"/>
            <x v="161"/>
            <x v="162"/>
            <x v="163"/>
            <x v="164"/>
            <x v="165"/>
            <x v="166"/>
            <x v="167"/>
            <x v="259"/>
            <x v="291"/>
            <x v="292"/>
            <x v="293"/>
            <x v="294"/>
            <x v="295"/>
            <x v="296"/>
            <x v="297"/>
            <x v="300"/>
            <x v="301"/>
            <x v="302"/>
            <x v="303"/>
            <x v="304"/>
            <x v="350"/>
            <x v="351"/>
            <x v="379"/>
            <x v="380"/>
            <x v="384"/>
            <x v="452"/>
            <x v="453"/>
            <x v="561"/>
            <x v="62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gridDropZones="1" multipleFieldFilters="0">
  <location ref="A5:F472" firstHeaderRow="1" firstDataRow="2" firstDataCol="4" rowPageCount="1" colPageCount="1"/>
  <pivotFields count="22">
    <pivotField compact="0" outline="0" showAll="0" defaultSubtotal="0"/>
    <pivotField axis="axisRow" compact="0" outline="0" showAll="0" defaultSubtotal="0">
      <items count="69">
        <item x="24"/>
        <item x="42"/>
        <item x="18"/>
        <item x="49"/>
        <item x="15"/>
        <item x="55"/>
        <item x="62"/>
        <item x="16"/>
        <item x="35"/>
        <item x="26"/>
        <item x="23"/>
        <item x="37"/>
        <item x="6"/>
        <item x="19"/>
        <item x="7"/>
        <item x="47"/>
        <item x="30"/>
        <item x="54"/>
        <item x="41"/>
        <item x="63"/>
        <item x="31"/>
        <item x="50"/>
        <item x="40"/>
        <item x="4"/>
        <item x="11"/>
        <item x="45"/>
        <item x="14"/>
        <item x="38"/>
        <item x="53"/>
        <item x="56"/>
        <item x="27"/>
        <item x="39"/>
        <item x="44"/>
        <item x="66"/>
        <item x="21"/>
        <item x="17"/>
        <item x="64"/>
        <item x="9"/>
        <item x="0"/>
        <item x="25"/>
        <item x="29"/>
        <item x="22"/>
        <item x="43"/>
        <item x="51"/>
        <item x="33"/>
        <item x="2"/>
        <item x="48"/>
        <item x="59"/>
        <item x="36"/>
        <item x="8"/>
        <item x="1"/>
        <item x="3"/>
        <item x="60"/>
        <item x="12"/>
        <item x="20"/>
        <item x="52"/>
        <item x="5"/>
        <item x="65"/>
        <item x="32"/>
        <item x="10"/>
        <item x="57"/>
        <item x="58"/>
        <item x="34"/>
        <item x="67"/>
        <item x="61"/>
        <item x="13"/>
        <item x="46"/>
        <item x="28"/>
        <item x="68"/>
      </items>
    </pivotField>
    <pivotField compact="0" outline="0" showAll="0" defaultSubtotal="0"/>
    <pivotField axis="axisPage" compact="0" outline="0" showAll="0">
      <items count="19">
        <item x="14"/>
        <item x="8"/>
        <item x="15"/>
        <item x="4"/>
        <item x="5"/>
        <item x="9"/>
        <item x="10"/>
        <item x="3"/>
        <item x="12"/>
        <item x="1"/>
        <item x="2"/>
        <item x="16"/>
        <item x="7"/>
        <item x="11"/>
        <item x="17"/>
        <item x="13"/>
        <item x="6"/>
        <item x="0"/>
        <item t="default"/>
      </items>
    </pivotField>
    <pivotField compact="0" outline="0" showAll="0" defaultSubtotal="0">
      <items count="50">
        <item x="2"/>
        <item x="32"/>
        <item x="40"/>
        <item x="10"/>
        <item x="11"/>
        <item x="4"/>
        <item x="26"/>
        <item x="35"/>
        <item x="47"/>
        <item x="42"/>
        <item x="30"/>
        <item x="49"/>
        <item x="41"/>
        <item x="39"/>
        <item x="33"/>
        <item x="18"/>
        <item x="31"/>
        <item x="46"/>
        <item x="27"/>
        <item x="16"/>
        <item x="24"/>
        <item x="15"/>
        <item x="1"/>
        <item x="9"/>
        <item x="8"/>
        <item x="25"/>
        <item x="36"/>
        <item x="38"/>
        <item x="22"/>
        <item x="23"/>
        <item x="5"/>
        <item x="20"/>
        <item x="29"/>
        <item x="14"/>
        <item x="13"/>
        <item x="28"/>
        <item x="6"/>
        <item x="19"/>
        <item x="21"/>
        <item x="3"/>
        <item x="12"/>
        <item x="17"/>
        <item x="7"/>
        <item x="45"/>
        <item x="37"/>
        <item x="48"/>
        <item x="44"/>
        <item x="34"/>
        <item x="43"/>
        <item h="1" x="0"/>
      </items>
    </pivotField>
    <pivotField axis="axisRow" compact="0" outline="0" showAll="0" defaultSubtotal="0">
      <items count="623">
        <item x="135"/>
        <item x="130"/>
        <item x="443"/>
        <item x="574"/>
        <item x="89"/>
        <item x="145"/>
        <item x="529"/>
        <item x="274"/>
        <item x="501"/>
        <item x="341"/>
        <item x="221"/>
        <item x="3"/>
        <item x="299"/>
        <item x="213"/>
        <item x="389"/>
        <item x="565"/>
        <item x="564"/>
        <item x="212"/>
        <item x="553"/>
        <item x="595"/>
        <item x="166"/>
        <item x="147"/>
        <item x="286"/>
        <item x="101"/>
        <item x="358"/>
        <item x="210"/>
        <item x="209"/>
        <item x="480"/>
        <item x="208"/>
        <item x="278"/>
        <item x="207"/>
        <item x="165"/>
        <item x="56"/>
        <item x="570"/>
        <item x="495"/>
        <item x="164"/>
        <item x="252"/>
        <item x="162"/>
        <item x="149"/>
        <item x="502"/>
        <item x="496"/>
        <item x="54"/>
        <item x="84"/>
        <item x="343"/>
        <item x="344"/>
        <item x="470"/>
        <item x="456"/>
        <item x="472"/>
        <item x="206"/>
        <item x="317"/>
        <item x="4"/>
        <item x="250"/>
        <item x="590"/>
        <item x="224"/>
        <item x="59"/>
        <item x="422"/>
        <item x="589"/>
        <item x="572"/>
        <item x="360"/>
        <item x="361"/>
        <item x="5"/>
        <item x="614"/>
        <item x="148"/>
        <item x="214"/>
        <item x="461"/>
        <item x="604"/>
        <item x="87"/>
        <item x="354"/>
        <item x="607"/>
        <item x="161"/>
        <item x="99"/>
        <item x="603"/>
        <item x="141"/>
        <item x="143"/>
        <item x="160"/>
        <item x="304"/>
        <item x="253"/>
        <item x="509"/>
        <item x="249"/>
        <item x="240"/>
        <item x="245"/>
        <item x="244"/>
        <item x="248"/>
        <item x="242"/>
        <item x="236"/>
        <item x="273"/>
        <item x="352"/>
        <item x="538"/>
        <item x="195"/>
        <item x="77"/>
        <item x="295"/>
        <item x="297"/>
        <item x="450"/>
        <item x="294"/>
        <item x="511"/>
        <item x="63"/>
        <item x="82"/>
        <item x="349"/>
        <item x="78"/>
        <item x="79"/>
        <item x="316"/>
        <item x="400"/>
        <item x="439"/>
        <item x="315"/>
        <item x="296"/>
        <item x="473"/>
        <item x="525"/>
        <item x="351"/>
        <item x="159"/>
        <item x="88"/>
        <item x="235"/>
        <item x="243"/>
        <item x="205"/>
        <item x="158"/>
        <item x="550"/>
        <item x="384"/>
        <item x="519"/>
        <item x="518"/>
        <item x="431"/>
        <item x="346"/>
        <item x="544"/>
        <item x="66"/>
        <item x="156"/>
        <item x="104"/>
        <item x="594"/>
        <item x="94"/>
        <item x="488"/>
        <item x="618"/>
        <item x="534"/>
        <item x="219"/>
        <item x="526"/>
        <item x="458"/>
        <item x="592"/>
        <item x="279"/>
        <item x="139"/>
        <item x="612"/>
        <item x="398"/>
        <item x="371"/>
        <item x="11"/>
        <item x="100"/>
        <item x="298"/>
        <item x="383"/>
        <item x="48"/>
        <item x="356"/>
        <item x="430"/>
        <item x="616"/>
        <item x="228"/>
        <item x="247"/>
        <item x="379"/>
        <item x="445"/>
        <item x="36"/>
        <item x="13"/>
        <item x="561"/>
        <item x="490"/>
        <item x="560"/>
        <item x="386"/>
        <item x="397"/>
        <item x="336"/>
        <item x="16"/>
        <item x="204"/>
        <item x="597"/>
        <item x="396"/>
        <item x="64"/>
        <item x="531"/>
        <item x="283"/>
        <item x="80"/>
        <item x="211"/>
        <item x="313"/>
        <item x="301"/>
        <item x="25"/>
        <item x="93"/>
        <item x="350"/>
        <item x="31"/>
        <item x="30"/>
        <item x="38"/>
        <item x="155"/>
        <item x="203"/>
        <item x="499"/>
        <item x="498"/>
        <item x="73"/>
        <item x="325"/>
        <item x="324"/>
        <item x="282"/>
        <item x="323"/>
        <item x="326"/>
        <item x="322"/>
        <item x="231"/>
        <item x="318"/>
        <item x="262"/>
        <item x="321"/>
        <item x="257"/>
        <item x="467"/>
        <item x="468"/>
        <item x="258"/>
        <item x="319"/>
        <item x="320"/>
        <item x="58"/>
        <item x="154"/>
        <item x="225"/>
        <item x="261"/>
        <item x="334"/>
        <item x="548"/>
        <item x="546"/>
        <item x="302"/>
        <item x="387"/>
        <item x="586"/>
        <item x="10"/>
        <item x="272"/>
        <item x="9"/>
        <item x="85"/>
        <item x="365"/>
        <item x="364"/>
        <item x="587"/>
        <item x="362"/>
        <item x="390"/>
        <item x="433"/>
        <item x="363"/>
        <item x="227"/>
        <item x="202"/>
        <item x="620"/>
        <item x="457"/>
        <item x="309"/>
        <item x="293"/>
        <item x="308"/>
        <item x="172"/>
        <item x="126"/>
        <item x="300"/>
        <item x="288"/>
        <item x="291"/>
        <item x="292"/>
        <item x="290"/>
        <item x="289"/>
        <item x="34"/>
        <item x="536"/>
        <item x="314"/>
        <item x="95"/>
        <item x="163"/>
        <item x="517"/>
        <item x="516"/>
        <item x="515"/>
        <item x="340"/>
        <item x="576"/>
        <item x="345"/>
        <item x="605"/>
        <item x="533"/>
        <item x="528"/>
        <item x="409"/>
        <item x="186"/>
        <item x="103"/>
        <item x="246"/>
        <item x="201"/>
        <item x="585"/>
        <item x="476"/>
        <item x="102"/>
        <item x="92"/>
        <item x="481"/>
        <item x="471"/>
        <item x="447"/>
        <item x="366"/>
        <item x="395"/>
        <item x="232"/>
        <item x="359"/>
        <item x="285"/>
        <item x="0"/>
        <item x="1"/>
        <item x="615"/>
        <item x="353"/>
        <item x="200"/>
        <item x="269"/>
        <item x="312"/>
        <item x="530"/>
        <item x="524"/>
        <item x="382"/>
        <item x="97"/>
        <item x="369"/>
        <item x="83"/>
        <item x="426"/>
        <item x="51"/>
        <item x="411"/>
        <item x="98"/>
        <item x="521"/>
        <item x="342"/>
        <item x="153"/>
        <item x="606"/>
        <item x="413"/>
        <item x="348"/>
        <item x="562"/>
        <item x="412"/>
        <item x="230"/>
        <item x="220"/>
        <item x="303"/>
        <item x="81"/>
        <item x="76"/>
        <item x="52"/>
        <item x="45"/>
        <item x="37"/>
        <item x="62"/>
        <item x="17"/>
        <item x="394"/>
        <item x="479"/>
        <item x="310"/>
        <item x="216"/>
        <item x="403"/>
        <item x="60"/>
        <item x="270"/>
        <item x="621"/>
        <item x="306"/>
        <item x="305"/>
        <item x="57"/>
        <item x="399"/>
        <item x="199"/>
        <item x="505"/>
        <item x="563"/>
        <item x="482"/>
        <item x="436"/>
        <item x="142"/>
        <item x="337"/>
        <item x="223"/>
        <item x="462"/>
        <item x="339"/>
        <item x="215"/>
        <item x="28"/>
        <item x="374"/>
        <item x="152"/>
        <item x="376"/>
        <item x="410"/>
        <item x="241"/>
        <item x="520"/>
        <item x="307"/>
        <item x="27"/>
        <item x="402"/>
        <item x="217"/>
        <item x="408"/>
        <item x="407"/>
        <item x="20"/>
        <item x="69"/>
        <item x="493"/>
        <item x="21"/>
        <item x="335"/>
        <item x="19"/>
        <item x="438"/>
        <item x="259"/>
        <item x="388"/>
        <item x="405"/>
        <item x="404"/>
        <item x="437"/>
        <item x="406"/>
        <item x="26"/>
        <item x="475"/>
        <item x="146"/>
        <item x="35"/>
        <item x="65"/>
        <item x="377"/>
        <item x="415"/>
        <item x="105"/>
        <item x="370"/>
        <item x="492"/>
        <item x="491"/>
        <item x="593"/>
        <item x="72"/>
        <item x="71"/>
        <item x="170"/>
        <item x="510"/>
        <item x="174"/>
        <item x="173"/>
        <item x="171"/>
        <item x="512"/>
        <item x="513"/>
        <item x="169"/>
        <item x="514"/>
        <item x="380"/>
        <item x="229"/>
        <item x="432"/>
        <item x="596"/>
        <item x="331"/>
        <item x="330"/>
        <item x="584"/>
        <item x="583"/>
        <item x="503"/>
        <item x="15"/>
        <item x="271"/>
        <item x="543"/>
        <item x="338"/>
        <item x="460"/>
        <item x="392"/>
        <item x="442"/>
        <item x="545"/>
        <item x="484"/>
        <item x="134"/>
        <item x="263"/>
        <item x="132"/>
        <item x="91"/>
        <item x="251"/>
        <item x="507"/>
        <item x="198"/>
        <item x="29"/>
        <item x="591"/>
        <item x="571"/>
        <item x="357"/>
        <item x="265"/>
        <item x="580"/>
        <item x="106"/>
        <item x="150"/>
        <item x="197"/>
        <item x="157"/>
        <item x="151"/>
        <item x="619"/>
        <item x="275"/>
        <item x="144"/>
        <item x="414"/>
        <item x="367"/>
        <item x="600"/>
        <item x="452"/>
        <item x="569"/>
        <item x="568"/>
        <item x="448"/>
        <item x="485"/>
        <item x="486"/>
        <item x="454"/>
        <item x="455"/>
        <item x="446"/>
        <item x="532"/>
        <item x="540"/>
        <item x="539"/>
        <item x="429"/>
        <item x="451"/>
        <item x="449"/>
        <item x="541"/>
        <item x="557"/>
        <item x="542"/>
        <item x="559"/>
        <item x="556"/>
        <item x="287"/>
        <item x="378"/>
        <item x="347"/>
        <item x="552"/>
        <item x="573"/>
        <item x="601"/>
        <item x="90"/>
        <item x="234"/>
        <item x="489"/>
        <item x="444"/>
        <item x="33"/>
        <item x="453"/>
        <item x="239"/>
        <item x="238"/>
        <item x="196"/>
        <item x="567"/>
        <item x="506"/>
        <item x="194"/>
        <item x="193"/>
        <item x="617"/>
        <item x="373"/>
        <item x="381"/>
        <item x="42"/>
        <item x="41"/>
        <item x="40"/>
        <item x="68"/>
        <item x="67"/>
        <item x="75"/>
        <item x="74"/>
        <item x="50"/>
        <item x="49"/>
        <item x="14"/>
        <item x="44"/>
        <item x="43"/>
        <item x="70"/>
        <item x="549"/>
        <item x="547"/>
        <item x="39"/>
        <item x="47"/>
        <item x="46"/>
        <item x="522"/>
        <item x="558"/>
        <item x="86"/>
        <item x="588"/>
        <item x="487"/>
        <item x="192"/>
        <item x="427"/>
        <item x="129"/>
        <item x="191"/>
        <item x="190"/>
        <item x="469"/>
        <item x="494"/>
        <item x="260"/>
        <item x="613"/>
        <item x="280"/>
        <item x="189"/>
        <item x="255"/>
        <item x="497"/>
        <item x="329"/>
        <item x="328"/>
        <item x="466"/>
        <item x="281"/>
        <item x="327"/>
        <item x="107"/>
        <item x="555"/>
        <item x="116"/>
        <item x="114"/>
        <item x="115"/>
        <item x="117"/>
        <item x="122"/>
        <item x="125"/>
        <item x="123"/>
        <item x="124"/>
        <item x="113"/>
        <item x="118"/>
        <item x="121"/>
        <item x="120"/>
        <item x="119"/>
        <item x="127"/>
        <item x="133"/>
        <item x="128"/>
        <item x="131"/>
        <item x="108"/>
        <item x="111"/>
        <item x="109"/>
        <item x="110"/>
        <item x="140"/>
        <item x="136"/>
        <item x="138"/>
        <item x="137"/>
        <item x="483"/>
        <item x="610"/>
        <item x="434"/>
        <item x="435"/>
        <item x="424"/>
        <item x="425"/>
        <item x="188"/>
        <item x="187"/>
        <item x="167"/>
        <item x="500"/>
        <item x="333"/>
        <item x="535"/>
        <item x="12"/>
        <item x="393"/>
        <item x="478"/>
        <item x="185"/>
        <item x="368"/>
        <item x="465"/>
        <item x="184"/>
        <item x="183"/>
        <item x="53"/>
        <item x="464"/>
        <item x="551"/>
        <item x="311"/>
        <item x="182"/>
        <item x="181"/>
        <item x="180"/>
        <item x="24"/>
        <item x="581"/>
        <item x="582"/>
        <item x="579"/>
        <item x="22"/>
        <item x="537"/>
        <item x="401"/>
        <item x="233"/>
        <item x="32"/>
        <item x="578"/>
        <item x="18"/>
        <item x="577"/>
        <item x="61"/>
        <item x="179"/>
        <item x="7"/>
        <item x="6"/>
        <item x="277"/>
        <item x="355"/>
        <item x="463"/>
        <item x="2"/>
        <item x="441"/>
        <item x="237"/>
        <item x="391"/>
        <item x="218"/>
        <item x="276"/>
        <item x="268"/>
        <item x="267"/>
        <item x="266"/>
        <item x="23"/>
        <item x="599"/>
        <item x="598"/>
        <item x="602"/>
        <item x="168"/>
        <item x="554"/>
        <item x="421"/>
        <item x="420"/>
        <item x="423"/>
        <item x="112"/>
        <item x="417"/>
        <item x="419"/>
        <item x="418"/>
        <item x="527"/>
        <item x="575"/>
        <item x="178"/>
        <item x="332"/>
        <item x="254"/>
        <item x="177"/>
        <item x="508"/>
        <item x="440"/>
        <item x="428"/>
        <item x="8"/>
        <item x="264"/>
        <item x="609"/>
        <item x="504"/>
        <item x="611"/>
        <item x="256"/>
        <item x="284"/>
        <item x="55"/>
        <item x="176"/>
        <item x="372"/>
        <item x="523"/>
        <item x="226"/>
        <item x="474"/>
        <item x="608"/>
        <item x="222"/>
        <item x="96"/>
        <item x="566"/>
        <item x="459"/>
        <item x="175"/>
        <item x="385"/>
        <item x="477"/>
        <item x="416"/>
        <item x="375"/>
        <item x="622"/>
      </items>
    </pivotField>
    <pivotField dataField="1" compact="0" outline="0" showAll="0" defaultSubtotal="0"/>
    <pivotField dataField="1" compact="0" outline="0" showAll="0"/>
    <pivotField compact="0" outline="0" showAll="0"/>
    <pivotField compact="0" outline="0" showAll="0">
      <items count="15">
        <item x="0"/>
        <item x="1"/>
        <item x="2"/>
        <item x="3"/>
        <item x="4"/>
        <item x="5"/>
        <item x="6"/>
        <item x="7"/>
        <item x="8"/>
        <item x="9"/>
        <item x="10"/>
        <item x="11"/>
        <item x="12"/>
        <item x="13"/>
        <item t="default"/>
      </items>
    </pivotField>
    <pivotField compact="0" outline="0" showAll="0"/>
    <pivotField axis="axisRow" compact="0" outline="0" showAll="0" defaultSubtotal="0">
      <items count="4">
        <item x="2"/>
        <item x="0"/>
        <item x="1"/>
        <item x="3"/>
      </items>
    </pivotField>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axis="axisRow" compact="0" outline="0" showAll="0" defaultSubtotal="0">
      <items count="6">
        <item sd="0" x="0"/>
        <item sd="0" x="1"/>
        <item x="2"/>
        <item sd="0" x="3"/>
        <item sd="0" x="4"/>
        <item sd="0" x="5"/>
      </items>
    </pivotField>
    <pivotField compact="0" outline="0" showAll="0" defaultSubtotal="0">
      <items count="4">
        <item sd="0" x="0"/>
        <item x="1"/>
        <item sd="0" x="2"/>
        <item sd="0" x="3"/>
      </items>
    </pivotField>
  </pivotFields>
  <rowFields count="4">
    <field x="1"/>
    <field x="5"/>
    <field x="11"/>
    <field x="20"/>
  </rowFields>
  <rowItems count="466">
    <i>
      <x/>
      <x v="88"/>
      <x/>
      <x v="2"/>
    </i>
    <i r="1">
      <x v="121"/>
      <x/>
      <x v="2"/>
    </i>
    <i r="1">
      <x v="166"/>
      <x/>
      <x v="2"/>
    </i>
    <i r="1">
      <x v="292"/>
      <x/>
      <x v="4"/>
    </i>
    <i r="1">
      <x v="293"/>
      <x/>
      <x v="4"/>
    </i>
    <i r="1">
      <x v="295"/>
      <x/>
      <x v="2"/>
    </i>
    <i r="1">
      <x v="297"/>
      <x/>
      <x v="2"/>
    </i>
    <i>
      <x v="1"/>
      <x v="326"/>
      <x/>
      <x v="2"/>
    </i>
    <i>
      <x v="2"/>
      <x v="121"/>
      <x v="1"/>
      <x v="1"/>
    </i>
    <i r="1">
      <x v="166"/>
      <x v="1"/>
      <x v="1"/>
    </i>
    <i>
      <x v="3"/>
      <x v="164"/>
      <x v="1"/>
      <x v="2"/>
    </i>
    <i>
      <x v="4"/>
      <x v="121"/>
      <x v="2"/>
      <x v="2"/>
    </i>
    <i r="1">
      <x v="158"/>
      <x v="2"/>
      <x v="1"/>
    </i>
    <i r="1">
      <x v="297"/>
      <x v="2"/>
      <x v="2"/>
    </i>
    <i r="1">
      <x v="351"/>
      <x v="2"/>
      <x v="4"/>
    </i>
    <i>
      <x v="5"/>
      <x v="121"/>
      <x v="2"/>
      <x v="4"/>
    </i>
    <i r="1">
      <x v="293"/>
      <x v="2"/>
      <x v="3"/>
    </i>
    <i r="1">
      <x v="294"/>
      <x v="2"/>
      <x v="2"/>
    </i>
    <i r="1">
      <x v="296"/>
      <x v="2"/>
      <x v="4"/>
    </i>
    <i r="1">
      <x v="350"/>
      <x v="2"/>
      <x v="4"/>
    </i>
    <i r="1">
      <x v="351"/>
      <x v="2"/>
      <x v="1"/>
    </i>
    <i>
      <x v="6"/>
      <x v="87"/>
      <x v="2"/>
      <x v="4"/>
    </i>
    <i r="1">
      <x v="158"/>
      <x v="2"/>
      <x v="4"/>
    </i>
    <i r="1">
      <x v="293"/>
      <x v="2"/>
      <x v="4"/>
    </i>
    <i r="1">
      <x v="294"/>
      <x v="2"/>
      <x v="4"/>
    </i>
    <i r="1">
      <x v="296"/>
      <x v="2"/>
      <x v="4"/>
    </i>
    <i r="1">
      <x v="350"/>
      <x v="2"/>
      <x v="4"/>
    </i>
    <i r="1">
      <x v="561"/>
      <x v="2"/>
      <x v="4"/>
    </i>
    <i>
      <x v="7"/>
      <x v="88"/>
      <x v="2"/>
      <x v="1"/>
    </i>
    <i r="1">
      <x v="121"/>
      <x v="2"/>
      <x v="3"/>
    </i>
    <i r="1">
      <x v="158"/>
      <x v="2"/>
      <x v="3"/>
    </i>
    <i r="1">
      <x v="162"/>
      <x v="2"/>
      <x v="1"/>
    </i>
    <i r="1">
      <x v="293"/>
      <x v="2"/>
      <x v="4"/>
    </i>
    <i r="1">
      <x v="296"/>
      <x v="2"/>
      <x v="3"/>
    </i>
    <i r="1">
      <x v="297"/>
      <x v="2"/>
      <x v="4"/>
    </i>
    <i r="1">
      <x v="301"/>
      <x v="2"/>
      <x v="2"/>
    </i>
    <i r="1">
      <x v="350"/>
      <x v="2"/>
      <x v="4"/>
    </i>
    <i r="1">
      <x v="351"/>
      <x v="2"/>
      <x v="4"/>
    </i>
    <i>
      <x v="8"/>
      <x v="88"/>
      <x/>
      <x v="1"/>
    </i>
    <i r="1">
      <x v="293"/>
      <x/>
      <x v="2"/>
    </i>
    <i r="1">
      <x v="296"/>
      <x/>
      <x v="2"/>
    </i>
    <i r="1">
      <x v="297"/>
      <x/>
      <x v="1"/>
    </i>
    <i r="1">
      <x v="350"/>
      <x/>
      <x v="1"/>
    </i>
    <i>
      <x v="9"/>
      <x v="121"/>
      <x v="1"/>
      <x v="1"/>
    </i>
    <i r="1">
      <x v="158"/>
      <x v="1"/>
      <x v="1"/>
    </i>
    <i r="1">
      <x v="293"/>
      <x v="1"/>
      <x v="1"/>
    </i>
    <i r="1">
      <x v="296"/>
      <x v="1"/>
      <x v="1"/>
    </i>
    <i r="1">
      <x v="350"/>
      <x v="1"/>
      <x v="1"/>
    </i>
    <i r="1">
      <x v="379"/>
      <x v="1"/>
      <x v="1"/>
    </i>
    <i>
      <x v="10"/>
      <x v="88"/>
      <x v="2"/>
      <x v="1"/>
    </i>
    <i r="1">
      <x v="121"/>
      <x v="2"/>
      <x v="1"/>
    </i>
    <i r="1">
      <x v="158"/>
      <x v="2"/>
      <x v="1"/>
    </i>
    <i r="1">
      <x v="296"/>
      <x v="2"/>
      <x v="2"/>
    </i>
    <i r="1">
      <x v="297"/>
      <x v="2"/>
      <x v="2"/>
    </i>
    <i r="1">
      <x v="350"/>
      <x v="2"/>
      <x v="1"/>
    </i>
    <i r="1">
      <x v="379"/>
      <x v="2"/>
      <x v="1"/>
    </i>
    <i r="1">
      <x v="561"/>
      <x v="2"/>
      <x v="1"/>
    </i>
    <i>
      <x v="11"/>
      <x v="87"/>
      <x v="2"/>
      <x v="1"/>
    </i>
    <i r="1">
      <x v="88"/>
      <x v="2"/>
      <x v="1"/>
    </i>
    <i r="1">
      <x v="121"/>
      <x v="2"/>
      <x v="1"/>
    </i>
    <i r="1">
      <x v="158"/>
      <x v="2"/>
      <x v="1"/>
    </i>
    <i r="1">
      <x v="162"/>
      <x v="2"/>
      <x v="1"/>
    </i>
    <i r="1">
      <x v="291"/>
      <x v="2"/>
      <x v="1"/>
    </i>
    <i r="1">
      <x v="296"/>
      <x v="2"/>
      <x v="1"/>
    </i>
    <i r="1">
      <x v="297"/>
      <x v="2"/>
      <x v="1"/>
    </i>
    <i r="1">
      <x v="351"/>
      <x v="2"/>
      <x v="1"/>
    </i>
    <i r="1">
      <x v="380"/>
      <x v="2"/>
      <x v="1"/>
    </i>
    <i>
      <x v="13"/>
      <x v="88"/>
      <x v="1"/>
      <x v="3"/>
    </i>
    <i r="1">
      <x v="121"/>
      <x v="1"/>
      <x v="1"/>
    </i>
    <i r="1">
      <x v="157"/>
      <x v="1"/>
      <x v="1"/>
    </i>
    <i r="1">
      <x v="167"/>
      <x v="1"/>
      <x v="2"/>
    </i>
    <i r="1">
      <x v="292"/>
      <x v="1"/>
      <x v="1"/>
    </i>
    <i r="1">
      <x v="294"/>
      <x v="1"/>
      <x v="1"/>
    </i>
    <i r="1">
      <x v="295"/>
      <x v="1"/>
      <x v="1"/>
    </i>
    <i r="1">
      <x v="304"/>
      <x v="1"/>
      <x v="1"/>
    </i>
    <i r="1">
      <x v="350"/>
      <x v="1"/>
      <x v="2"/>
    </i>
    <i r="1">
      <x v="379"/>
      <x v="1"/>
      <x v="2"/>
    </i>
    <i r="1">
      <x v="380"/>
      <x v="1"/>
      <x v="1"/>
    </i>
    <i r="1">
      <x v="561"/>
      <x v="1"/>
      <x v="1"/>
    </i>
    <i>
      <x v="14"/>
      <x v="95"/>
      <x v="1"/>
      <x v="1"/>
    </i>
    <i r="1">
      <x v="162"/>
      <x v="1"/>
      <x v="1"/>
    </i>
    <i r="1">
      <x v="296"/>
      <x v="1"/>
      <x v="1"/>
    </i>
    <i r="1">
      <x v="297"/>
      <x v="1"/>
      <x v="1"/>
    </i>
    <i r="1">
      <x v="303"/>
      <x v="1"/>
      <x v="1"/>
    </i>
    <i r="1">
      <x v="350"/>
      <x v="1"/>
      <x v="1"/>
    </i>
    <i r="1">
      <x v="351"/>
      <x v="1"/>
      <x v="1"/>
    </i>
    <i r="1">
      <x v="379"/>
      <x v="1"/>
      <x v="1"/>
    </i>
    <i r="1">
      <x v="561"/>
      <x v="1"/>
      <x v="1"/>
    </i>
    <i>
      <x v="15"/>
      <x v="295"/>
      <x v="1"/>
      <x v="2"/>
    </i>
    <i r="1">
      <x v="296"/>
      <x v="2"/>
      <x v="1"/>
    </i>
    <i r="1">
      <x v="297"/>
      <x v="1"/>
      <x v="2"/>
    </i>
    <i r="1">
      <x v="350"/>
      <x v="2"/>
      <x v="1"/>
    </i>
    <i>
      <x v="16"/>
      <x v="89"/>
      <x v="1"/>
      <x v="2"/>
    </i>
    <i r="1">
      <x v="90"/>
      <x v="1"/>
      <x v="2"/>
    </i>
    <i r="1">
      <x v="91"/>
      <x v="1"/>
      <x v="2"/>
    </i>
    <i r="1">
      <x v="93"/>
      <x v="1"/>
      <x v="2"/>
    </i>
    <i r="1">
      <x v="96"/>
      <x v="1"/>
      <x v="2"/>
    </i>
    <i r="1">
      <x v="104"/>
      <x v="1"/>
      <x v="2"/>
    </i>
    <i r="1">
      <x v="121"/>
      <x v="1"/>
      <x v="2"/>
    </i>
    <i r="1">
      <x v="158"/>
      <x v="1"/>
      <x v="2"/>
    </i>
    <i r="1">
      <x v="164"/>
      <x v="1"/>
      <x v="2"/>
    </i>
    <i r="1">
      <x v="293"/>
      <x v="1"/>
      <x v="2"/>
    </i>
    <i r="1">
      <x v="294"/>
      <x v="1"/>
      <x v="2"/>
    </i>
    <i r="1">
      <x v="295"/>
      <x v="1"/>
      <x v="2"/>
    </i>
    <i r="1">
      <x v="296"/>
      <x v="1"/>
      <x v="2"/>
    </i>
    <i r="1">
      <x v="297"/>
      <x v="1"/>
      <x v="2"/>
    </i>
    <i r="1">
      <x v="300"/>
      <x v="1"/>
      <x v="2"/>
    </i>
    <i r="1">
      <x v="301"/>
      <x v="1"/>
      <x v="2"/>
    </i>
    <i r="1">
      <x v="350"/>
      <x v="1"/>
      <x v="2"/>
    </i>
    <i r="1">
      <x v="351"/>
      <x v="1"/>
      <x v="2"/>
    </i>
    <i r="1">
      <x v="379"/>
      <x v="1"/>
      <x v="2"/>
    </i>
    <i r="1">
      <x v="380"/>
      <x v="1"/>
      <x v="2"/>
    </i>
    <i r="1">
      <x v="561"/>
      <x v="1"/>
      <x v="2"/>
    </i>
    <i>
      <x v="17"/>
      <x v="96"/>
      <x v="2"/>
      <x v="4"/>
    </i>
    <i r="1">
      <x v="121"/>
      <x v="2"/>
      <x v="4"/>
    </i>
    <i r="1">
      <x v="158"/>
      <x v="2"/>
      <x v="4"/>
    </i>
    <i r="1">
      <x v="167"/>
      <x v="2"/>
      <x v="4"/>
    </i>
    <i r="1">
      <x v="291"/>
      <x v="1"/>
      <x v="4"/>
    </i>
    <i r="1">
      <x v="294"/>
      <x v="2"/>
      <x v="4"/>
    </i>
    <i r="1">
      <x v="295"/>
      <x v="2"/>
      <x v="4"/>
    </i>
    <i r="1">
      <x v="350"/>
      <x v="2"/>
      <x v="4"/>
    </i>
    <i r="1">
      <x v="561"/>
      <x v="2"/>
      <x v="4"/>
    </i>
    <i>
      <x v="18"/>
      <x v="88"/>
      <x v="2"/>
      <x v="3"/>
    </i>
    <i r="1">
      <x v="121"/>
      <x v="2"/>
      <x v="3"/>
    </i>
    <i r="1">
      <x v="143"/>
      <x/>
      <x v="3"/>
    </i>
    <i r="1">
      <x v="158"/>
      <x v="2"/>
      <x v="3"/>
    </i>
    <i r="3">
      <x v="4"/>
    </i>
    <i r="1">
      <x v="162"/>
      <x/>
      <x v="2"/>
    </i>
    <i r="1">
      <x v="294"/>
      <x v="2"/>
      <x v="3"/>
    </i>
    <i r="1">
      <x v="297"/>
      <x v="2"/>
      <x v="3"/>
    </i>
    <i>
      <x v="19"/>
      <x v="88"/>
      <x v="1"/>
      <x v="2"/>
    </i>
    <i r="2">
      <x v="2"/>
      <x v="3"/>
    </i>
    <i r="1">
      <x v="121"/>
      <x v="2"/>
      <x v="3"/>
    </i>
    <i r="1">
      <x v="142"/>
      <x v="1"/>
      <x v="2"/>
    </i>
    <i r="1">
      <x v="158"/>
      <x v="1"/>
      <x v="2"/>
    </i>
    <i r="2">
      <x v="2"/>
      <x v="3"/>
    </i>
    <i r="1">
      <x v="164"/>
      <x v="2"/>
      <x v="3"/>
    </i>
    <i r="1">
      <x v="291"/>
      <x/>
      <x v="2"/>
    </i>
    <i r="1">
      <x v="350"/>
      <x v="1"/>
      <x v="2"/>
    </i>
    <i r="1">
      <x v="380"/>
      <x/>
      <x v="2"/>
    </i>
    <i r="2">
      <x v="1"/>
      <x v="1"/>
    </i>
    <i>
      <x v="20"/>
      <x v="158"/>
      <x v="2"/>
      <x v="2"/>
    </i>
    <i r="1">
      <x v="291"/>
      <x v="2"/>
      <x v="2"/>
    </i>
    <i r="1">
      <x v="295"/>
      <x v="2"/>
      <x v="2"/>
    </i>
    <i r="1">
      <x v="350"/>
      <x v="2"/>
      <x v="2"/>
    </i>
    <i r="1">
      <x v="561"/>
      <x v="2"/>
      <x v="2"/>
    </i>
    <i>
      <x v="21"/>
      <x v="158"/>
      <x v="2"/>
      <x v="1"/>
    </i>
    <i r="3">
      <x v="2"/>
    </i>
    <i r="1">
      <x v="246"/>
      <x v="2"/>
      <x v="2"/>
    </i>
    <i r="1">
      <x v="350"/>
      <x v="2"/>
      <x v="1"/>
    </i>
    <i r="1">
      <x v="561"/>
      <x v="2"/>
      <x v="1"/>
    </i>
    <i>
      <x v="22"/>
      <x v="88"/>
      <x v="2"/>
      <x v="3"/>
    </i>
    <i r="1">
      <x v="121"/>
      <x v="2"/>
      <x v="2"/>
    </i>
    <i r="1">
      <x v="158"/>
      <x v="2"/>
      <x v="2"/>
    </i>
    <i r="1">
      <x v="162"/>
      <x v="2"/>
      <x v="1"/>
    </i>
    <i r="1">
      <x v="292"/>
      <x v="2"/>
      <x v="1"/>
    </i>
    <i r="1">
      <x v="294"/>
      <x v="2"/>
      <x v="1"/>
    </i>
    <i r="1">
      <x v="296"/>
      <x v="2"/>
      <x v="2"/>
    </i>
    <i r="1">
      <x v="297"/>
      <x v="2"/>
      <x v="2"/>
    </i>
    <i r="1">
      <x v="350"/>
      <x v="2"/>
      <x v="2"/>
    </i>
    <i r="1">
      <x v="379"/>
      <x v="2"/>
      <x v="2"/>
    </i>
    <i r="1">
      <x v="561"/>
      <x v="2"/>
      <x v="1"/>
    </i>
    <i>
      <x v="23"/>
      <x v="88"/>
      <x v="2"/>
      <x v="1"/>
    </i>
    <i r="1">
      <x v="121"/>
      <x v="2"/>
      <x v="3"/>
    </i>
    <i r="1">
      <x v="158"/>
      <x v="2"/>
      <x v="2"/>
    </i>
    <i r="3">
      <x v="3"/>
    </i>
    <i r="1">
      <x v="292"/>
      <x v="2"/>
      <x v="2"/>
    </i>
    <i r="1">
      <x v="293"/>
      <x v="2"/>
      <x v="3"/>
    </i>
    <i r="1">
      <x v="297"/>
      <x v="2"/>
      <x v="3"/>
    </i>
    <i r="1">
      <x v="350"/>
      <x v="2"/>
      <x v="2"/>
    </i>
    <i r="1">
      <x v="380"/>
      <x v="2"/>
      <x v="3"/>
    </i>
    <i r="1">
      <x v="561"/>
      <x v="2"/>
      <x v="2"/>
    </i>
    <i>
      <x v="25"/>
      <x v="88"/>
      <x v="2"/>
      <x v="3"/>
    </i>
    <i r="1">
      <x v="121"/>
      <x v="2"/>
      <x v="3"/>
    </i>
    <i r="1">
      <x v="142"/>
      <x v="2"/>
      <x v="3"/>
    </i>
    <i r="1">
      <x v="143"/>
      <x v="2"/>
      <x v="3"/>
    </i>
    <i r="1">
      <x v="297"/>
      <x v="2"/>
      <x v="3"/>
    </i>
    <i r="1">
      <x v="350"/>
      <x v="2"/>
      <x v="3"/>
    </i>
    <i r="1">
      <x v="351"/>
      <x v="2"/>
      <x v="3"/>
    </i>
    <i r="1">
      <x v="561"/>
      <x v="2"/>
      <x v="3"/>
    </i>
    <i>
      <x v="27"/>
      <x v="88"/>
      <x v="1"/>
      <x v="4"/>
    </i>
    <i r="1">
      <x v="121"/>
      <x v="1"/>
      <x v="2"/>
    </i>
    <i r="1">
      <x v="158"/>
      <x v="1"/>
      <x v="2"/>
    </i>
    <i r="1">
      <x v="293"/>
      <x v="1"/>
      <x v="2"/>
    </i>
    <i r="1">
      <x v="294"/>
      <x v="1"/>
      <x v="1"/>
    </i>
    <i r="1">
      <x v="295"/>
      <x v="1"/>
      <x v="3"/>
    </i>
    <i r="1">
      <x v="297"/>
      <x v="1"/>
      <x v="1"/>
    </i>
    <i r="1">
      <x v="350"/>
      <x v="1"/>
      <x v="2"/>
    </i>
    <i r="1">
      <x v="351"/>
      <x v="1"/>
      <x v="2"/>
    </i>
    <i r="1">
      <x v="561"/>
      <x v="1"/>
      <x v="2"/>
    </i>
    <i>
      <x v="28"/>
      <x v="88"/>
      <x/>
      <x v="2"/>
    </i>
    <i r="2">
      <x v="1"/>
      <x v="1"/>
    </i>
    <i>
      <x v="30"/>
      <x v="158"/>
      <x v="1"/>
      <x v="2"/>
    </i>
    <i r="1">
      <x v="297"/>
      <x v="1"/>
      <x v="2"/>
    </i>
    <i>
      <x v="31"/>
      <x v="121"/>
      <x/>
      <x v="4"/>
    </i>
    <i>
      <x v="32"/>
      <x v="121"/>
      <x/>
      <x v="2"/>
    </i>
    <i r="1">
      <x v="158"/>
      <x/>
      <x v="2"/>
    </i>
    <i r="1">
      <x v="293"/>
      <x/>
      <x v="2"/>
    </i>
    <i r="1">
      <x v="294"/>
      <x/>
      <x v="2"/>
    </i>
    <i r="1">
      <x v="295"/>
      <x/>
      <x v="2"/>
    </i>
    <i r="1">
      <x v="350"/>
      <x/>
      <x v="2"/>
    </i>
    <i r="1">
      <x v="561"/>
      <x/>
      <x v="2"/>
    </i>
    <i>
      <x v="34"/>
      <x v="88"/>
      <x v="2"/>
      <x v="2"/>
    </i>
    <i r="1">
      <x v="121"/>
      <x v="2"/>
      <x v="2"/>
    </i>
    <i r="1">
      <x v="158"/>
      <x v="2"/>
      <x v="3"/>
    </i>
    <i r="1">
      <x v="162"/>
      <x v="2"/>
      <x v="2"/>
    </i>
    <i r="1">
      <x v="292"/>
      <x v="2"/>
      <x v="2"/>
    </i>
    <i r="1">
      <x v="294"/>
      <x v="2"/>
      <x v="2"/>
    </i>
    <i r="1">
      <x v="295"/>
      <x v="2"/>
      <x v="2"/>
    </i>
    <i r="1">
      <x v="297"/>
      <x v="2"/>
      <x v="2"/>
    </i>
    <i r="1">
      <x v="302"/>
      <x v="2"/>
      <x v="2"/>
    </i>
    <i r="1">
      <x v="350"/>
      <x v="2"/>
      <x v="2"/>
    </i>
    <i r="1">
      <x v="379"/>
      <x v="2"/>
      <x v="2"/>
    </i>
    <i r="1">
      <x v="555"/>
      <x v="2"/>
      <x v="2"/>
    </i>
    <i>
      <x v="35"/>
      <x v="88"/>
      <x v="2"/>
      <x v="2"/>
    </i>
    <i r="1">
      <x v="162"/>
      <x v="2"/>
      <x v="2"/>
    </i>
    <i r="1">
      <x v="294"/>
      <x v="2"/>
      <x v="2"/>
    </i>
    <i r="1">
      <x v="297"/>
      <x v="2"/>
      <x v="3"/>
    </i>
    <i r="1">
      <x v="350"/>
      <x v="2"/>
      <x v="3"/>
    </i>
    <i r="1">
      <x v="561"/>
      <x v="2"/>
      <x v="3"/>
    </i>
    <i>
      <x v="36"/>
      <x v="158"/>
      <x v="1"/>
      <x v="2"/>
    </i>
    <i r="1">
      <x v="293"/>
      <x v="1"/>
      <x v="2"/>
    </i>
    <i r="1">
      <x v="294"/>
      <x v="1"/>
      <x v="2"/>
    </i>
    <i r="1">
      <x v="350"/>
      <x v="1"/>
      <x v="2"/>
    </i>
    <i r="1">
      <x v="351"/>
      <x v="1"/>
      <x v="2"/>
    </i>
    <i r="1">
      <x v="561"/>
      <x v="1"/>
      <x v="2"/>
    </i>
    <i>
      <x v="37"/>
      <x v="88"/>
      <x/>
      <x v="1"/>
    </i>
    <i r="1">
      <x v="92"/>
      <x/>
      <x v="3"/>
    </i>
    <i r="1">
      <x v="102"/>
      <x/>
      <x v="2"/>
    </i>
    <i r="1">
      <x v="303"/>
      <x/>
      <x v="2"/>
    </i>
    <i r="1">
      <x v="350"/>
      <x/>
      <x v="1"/>
    </i>
    <i r="1">
      <x v="561"/>
      <x/>
      <x v="1"/>
    </i>
    <i>
      <x v="38"/>
      <x v="89"/>
      <x v="1"/>
      <x v="4"/>
    </i>
    <i r="1">
      <x v="98"/>
      <x v="1"/>
      <x v="4"/>
    </i>
    <i r="1">
      <x v="99"/>
      <x v="1"/>
      <x v="4"/>
    </i>
    <i r="1">
      <x v="158"/>
      <x v="1"/>
      <x v="1"/>
    </i>
    <i r="3">
      <x v="2"/>
    </i>
    <i r="3">
      <x v="4"/>
    </i>
    <i r="1">
      <x v="165"/>
      <x v="1"/>
      <x v="4"/>
    </i>
    <i r="1">
      <x v="291"/>
      <x v="1"/>
      <x v="4"/>
    </i>
    <i r="1">
      <x v="292"/>
      <x v="1"/>
      <x v="1"/>
    </i>
    <i r="3">
      <x v="4"/>
    </i>
    <i>
      <x v="39"/>
      <x v="292"/>
      <x v="1"/>
      <x v="3"/>
    </i>
    <i r="1">
      <x v="293"/>
      <x v="1"/>
      <x v="3"/>
    </i>
    <i r="1">
      <x v="297"/>
      <x v="1"/>
      <x v="2"/>
    </i>
    <i r="1">
      <x v="351"/>
      <x v="1"/>
      <x v="2"/>
    </i>
    <i>
      <x v="41"/>
      <x v="88"/>
      <x v="1"/>
      <x v="3"/>
    </i>
    <i r="3">
      <x v="4"/>
    </i>
    <i r="1">
      <x v="121"/>
      <x v="1"/>
      <x v="2"/>
    </i>
    <i r="3">
      <x v="3"/>
    </i>
    <i r="3">
      <x v="4"/>
    </i>
    <i r="1">
      <x v="158"/>
      <x v="1"/>
      <x v="3"/>
    </i>
    <i r="3">
      <x v="4"/>
    </i>
    <i r="1">
      <x v="164"/>
      <x v="1"/>
      <x v="2"/>
    </i>
    <i r="3">
      <x v="3"/>
    </i>
    <i r="3">
      <x v="4"/>
    </i>
    <i r="1">
      <x v="293"/>
      <x v="1"/>
      <x v="2"/>
    </i>
    <i r="3">
      <x v="3"/>
    </i>
    <i r="1">
      <x v="294"/>
      <x v="1"/>
      <x v="2"/>
    </i>
    <i r="3">
      <x v="3"/>
    </i>
    <i r="1">
      <x v="297"/>
      <x v="1"/>
      <x v="2"/>
    </i>
    <i r="3">
      <x v="3"/>
    </i>
    <i r="3">
      <x v="4"/>
    </i>
    <i r="1">
      <x v="350"/>
      <x v="1"/>
      <x v="2"/>
    </i>
    <i r="3">
      <x v="3"/>
    </i>
    <i r="3">
      <x v="4"/>
    </i>
    <i r="1">
      <x v="351"/>
      <x v="1"/>
      <x v="2"/>
    </i>
    <i r="3">
      <x v="4"/>
    </i>
    <i r="1">
      <x v="561"/>
      <x v="1"/>
      <x v="2"/>
    </i>
    <i r="3">
      <x v="3"/>
    </i>
    <i r="3">
      <x v="4"/>
    </i>
    <i>
      <x v="42"/>
      <x v="121"/>
      <x v="2"/>
      <x v="2"/>
    </i>
    <i r="1">
      <x v="158"/>
      <x v="2"/>
      <x v="2"/>
    </i>
    <i r="1">
      <x v="293"/>
      <x v="2"/>
      <x v="2"/>
    </i>
    <i r="1">
      <x v="296"/>
      <x v="2"/>
      <x v="2"/>
    </i>
    <i r="1">
      <x v="297"/>
      <x v="2"/>
      <x v="2"/>
    </i>
    <i r="1">
      <x v="350"/>
      <x v="2"/>
      <x v="2"/>
    </i>
    <i r="1">
      <x v="351"/>
      <x v="2"/>
      <x v="2"/>
    </i>
    <i>
      <x v="43"/>
      <x v="87"/>
      <x v="1"/>
      <x v="2"/>
    </i>
    <i r="1">
      <x v="121"/>
      <x v="1"/>
      <x v="2"/>
    </i>
    <i r="1">
      <x v="293"/>
      <x v="1"/>
      <x v="2"/>
    </i>
    <i r="1">
      <x v="296"/>
      <x v="1"/>
      <x v="3"/>
    </i>
    <i r="1">
      <x v="297"/>
      <x v="1"/>
      <x v="2"/>
    </i>
    <i r="1">
      <x v="350"/>
      <x v="1"/>
      <x v="2"/>
    </i>
    <i r="1">
      <x v="561"/>
      <x v="1"/>
      <x v="2"/>
    </i>
    <i>
      <x v="44"/>
      <x v="88"/>
      <x v="1"/>
      <x v="2"/>
    </i>
    <i r="1">
      <x v="121"/>
      <x v="1"/>
      <x v="3"/>
    </i>
    <i r="1">
      <x v="158"/>
      <x v="1"/>
      <x v="2"/>
    </i>
    <i r="1">
      <x v="162"/>
      <x v="1"/>
      <x v="3"/>
    </i>
    <i r="1">
      <x v="292"/>
      <x v="1"/>
      <x v="4"/>
    </i>
    <i r="1">
      <x v="297"/>
      <x v="1"/>
      <x v="3"/>
    </i>
    <i r="1">
      <x v="350"/>
      <x v="1"/>
      <x v="3"/>
    </i>
    <i r="1">
      <x v="351"/>
      <x v="1"/>
      <x v="2"/>
    </i>
    <i>
      <x v="45"/>
      <x v="88"/>
      <x v="2"/>
      <x v="2"/>
    </i>
    <i r="3">
      <x v="3"/>
    </i>
    <i r="1">
      <x v="158"/>
      <x v="2"/>
      <x v="2"/>
    </i>
    <i r="1">
      <x v="164"/>
      <x v="2"/>
      <x v="2"/>
    </i>
    <i r="1">
      <x v="292"/>
      <x v="2"/>
      <x v="2"/>
    </i>
    <i r="3">
      <x v="3"/>
    </i>
    <i r="1">
      <x v="297"/>
      <x v="2"/>
      <x v="2"/>
    </i>
    <i r="3">
      <x v="3"/>
    </i>
    <i r="1">
      <x v="350"/>
      <x v="2"/>
      <x v="2"/>
    </i>
    <i r="3">
      <x v="3"/>
    </i>
    <i r="1">
      <x v="379"/>
      <x v="2"/>
      <x v="2"/>
    </i>
    <i r="1">
      <x v="561"/>
      <x v="2"/>
      <x v="2"/>
    </i>
    <i r="3">
      <x v="3"/>
    </i>
    <i>
      <x v="46"/>
      <x v="101"/>
      <x v="1"/>
      <x v="2"/>
    </i>
    <i r="3">
      <x v="3"/>
    </i>
    <i r="1">
      <x v="121"/>
      <x v="1"/>
      <x v="2"/>
    </i>
    <i r="1">
      <x v="158"/>
      <x v="1"/>
      <x v="2"/>
    </i>
    <i r="1">
      <x v="293"/>
      <x v="1"/>
      <x v="3"/>
    </i>
    <i r="1">
      <x v="295"/>
      <x v="1"/>
      <x v="2"/>
    </i>
    <i r="1">
      <x v="350"/>
      <x v="1"/>
      <x v="2"/>
    </i>
    <i r="1">
      <x v="561"/>
      <x v="1"/>
      <x v="2"/>
    </i>
    <i>
      <x v="47"/>
      <x v="87"/>
      <x/>
      <x v="2"/>
    </i>
    <i r="1">
      <x v="167"/>
      <x/>
      <x v="2"/>
    </i>
    <i r="1">
      <x v="350"/>
      <x/>
      <x v="2"/>
    </i>
    <i>
      <x v="48"/>
      <x v="99"/>
      <x v="2"/>
      <x v="2"/>
    </i>
    <i r="3">
      <x v="4"/>
    </i>
    <i r="1">
      <x v="121"/>
      <x v="2"/>
      <x v="2"/>
    </i>
    <i r="3">
      <x v="3"/>
    </i>
    <i r="1">
      <x v="291"/>
      <x v="2"/>
      <x v="3"/>
    </i>
    <i r="1">
      <x v="294"/>
      <x v="2"/>
      <x v="3"/>
    </i>
    <i r="1">
      <x v="297"/>
      <x v="2"/>
      <x v="2"/>
    </i>
    <i r="3">
      <x v="3"/>
    </i>
    <i r="1">
      <x v="304"/>
      <x/>
      <x v="3"/>
    </i>
    <i r="2">
      <x v="2"/>
      <x v="3"/>
    </i>
    <i r="1">
      <x v="350"/>
      <x v="2"/>
      <x v="3"/>
    </i>
    <i r="1">
      <x v="379"/>
      <x v="2"/>
      <x v="2"/>
    </i>
    <i>
      <x v="49"/>
      <x v="15"/>
      <x v="2"/>
      <x v="2"/>
    </i>
    <i r="1">
      <x v="16"/>
      <x v="2"/>
      <x v="4"/>
    </i>
    <i r="1">
      <x v="96"/>
      <x v="2"/>
      <x v="4"/>
    </i>
    <i r="1">
      <x v="100"/>
      <x v="2"/>
      <x v="2"/>
    </i>
    <i r="3">
      <x v="4"/>
    </i>
    <i r="1">
      <x v="121"/>
      <x v="2"/>
      <x v="1"/>
    </i>
    <i r="3">
      <x v="2"/>
    </i>
    <i r="3">
      <x v="4"/>
    </i>
    <i r="1">
      <x v="158"/>
      <x v="2"/>
      <x v="1"/>
    </i>
    <i r="3">
      <x v="3"/>
    </i>
    <i>
      <x v="50"/>
      <x v="97"/>
      <x v="1"/>
      <x v="2"/>
    </i>
    <i r="1">
      <x v="121"/>
      <x v="1"/>
      <x v="2"/>
    </i>
    <i r="1">
      <x v="142"/>
      <x v="1"/>
      <x v="2"/>
    </i>
    <i r="1">
      <x v="162"/>
      <x v="1"/>
      <x v="2"/>
    </i>
    <i r="1">
      <x v="291"/>
      <x v="1"/>
      <x v="2"/>
    </i>
    <i r="1">
      <x v="294"/>
      <x v="1"/>
      <x v="2"/>
    </i>
    <i r="1">
      <x v="295"/>
      <x v="1"/>
      <x v="2"/>
    </i>
    <i r="1">
      <x v="296"/>
      <x v="1"/>
      <x v="2"/>
    </i>
    <i r="1">
      <x v="350"/>
      <x v="1"/>
      <x v="2"/>
    </i>
    <i>
      <x v="51"/>
      <x v="158"/>
      <x v="2"/>
      <x v="1"/>
    </i>
    <i r="1">
      <x v="297"/>
      <x v="2"/>
      <x v="4"/>
    </i>
    <i>
      <x v="53"/>
      <x v="88"/>
      <x v="1"/>
      <x v="2"/>
    </i>
    <i r="1">
      <x v="121"/>
      <x v="1"/>
      <x v="2"/>
    </i>
    <i r="1">
      <x v="123"/>
      <x v="1"/>
      <x v="2"/>
    </i>
    <i r="1">
      <x v="136"/>
      <x v="1"/>
      <x v="2"/>
    </i>
    <i r="1">
      <x v="161"/>
      <x v="1"/>
      <x v="2"/>
    </i>
    <i r="1">
      <x v="259"/>
      <x v="1"/>
      <x v="2"/>
    </i>
    <i r="1">
      <x v="297"/>
      <x v="1"/>
      <x v="2"/>
    </i>
    <i r="1">
      <x v="322"/>
      <x v="1"/>
      <x v="2"/>
    </i>
    <i r="1">
      <x v="384"/>
      <x v="1"/>
      <x v="2"/>
    </i>
    <i r="1">
      <x v="452"/>
      <x v="1"/>
      <x v="2"/>
    </i>
    <i r="1">
      <x v="453"/>
      <x v="1"/>
      <x v="2"/>
    </i>
    <i r="1">
      <x v="561"/>
      <x v="1"/>
      <x v="2"/>
    </i>
    <i r="1">
      <x v="621"/>
      <x v="1"/>
      <x v="2"/>
    </i>
    <i>
      <x v="55"/>
      <x v="88"/>
      <x/>
      <x v="2"/>
    </i>
    <i r="1">
      <x v="94"/>
      <x/>
      <x v="2"/>
    </i>
    <i r="1">
      <x v="97"/>
      <x/>
      <x v="2"/>
    </i>
    <i r="1">
      <x v="100"/>
      <x/>
      <x v="2"/>
    </i>
    <i r="1">
      <x v="157"/>
      <x/>
      <x v="2"/>
    </i>
    <i r="1">
      <x v="162"/>
      <x/>
      <x v="2"/>
    </i>
    <i r="1">
      <x v="296"/>
      <x/>
      <x v="2"/>
    </i>
    <i r="1">
      <x v="297"/>
      <x/>
      <x v="2"/>
    </i>
    <i r="1">
      <x v="303"/>
      <x/>
      <x v="2"/>
    </i>
    <i r="1">
      <x v="350"/>
      <x/>
      <x v="2"/>
    </i>
    <i r="1">
      <x v="351"/>
      <x/>
      <x v="2"/>
    </i>
    <i r="1">
      <x v="561"/>
      <x/>
      <x v="2"/>
    </i>
    <i>
      <x v="56"/>
      <x v="293"/>
      <x v="1"/>
      <x v="2"/>
    </i>
    <i r="1">
      <x v="294"/>
      <x v="1"/>
      <x v="2"/>
    </i>
    <i>
      <x v="57"/>
      <x v="88"/>
      <x v="2"/>
      <x v="3"/>
    </i>
    <i r="1">
      <x v="121"/>
      <x v="2"/>
      <x v="3"/>
    </i>
    <i r="1">
      <x v="293"/>
      <x v="2"/>
      <x v="3"/>
    </i>
    <i r="1">
      <x v="294"/>
      <x v="2"/>
      <x v="3"/>
    </i>
    <i r="1">
      <x v="350"/>
      <x v="2"/>
      <x v="3"/>
    </i>
    <i r="1">
      <x v="561"/>
      <x v="2"/>
      <x v="3"/>
    </i>
    <i>
      <x v="58"/>
      <x v="158"/>
      <x v="1"/>
      <x v="1"/>
    </i>
    <i r="2">
      <x v="2"/>
      <x v="2"/>
    </i>
    <i r="1">
      <x v="167"/>
      <x v="2"/>
      <x v="1"/>
    </i>
    <i r="1">
      <x v="292"/>
      <x v="1"/>
      <x v="1"/>
    </i>
    <i r="1">
      <x v="293"/>
      <x v="2"/>
      <x v="1"/>
    </i>
    <i r="1">
      <x v="295"/>
      <x v="1"/>
      <x v="1"/>
    </i>
    <i>
      <x v="59"/>
      <x v="88"/>
      <x v="1"/>
      <x v="2"/>
    </i>
    <i r="1">
      <x v="99"/>
      <x v="1"/>
      <x v="2"/>
    </i>
    <i r="1">
      <x v="100"/>
      <x v="1"/>
      <x v="3"/>
    </i>
    <i r="1">
      <x v="103"/>
      <x v="1"/>
      <x v="2"/>
    </i>
    <i r="1">
      <x v="121"/>
      <x v="1"/>
      <x v="1"/>
    </i>
    <i r="1">
      <x v="158"/>
      <x v="1"/>
      <x v="2"/>
    </i>
    <i r="1">
      <x v="164"/>
      <x v="1"/>
      <x v="3"/>
    </i>
    <i r="1">
      <x v="293"/>
      <x v="1"/>
      <x v="1"/>
    </i>
    <i r="1">
      <x v="295"/>
      <x v="1"/>
      <x v="2"/>
    </i>
    <i r="1">
      <x v="297"/>
      <x v="1"/>
      <x v="2"/>
    </i>
    <i r="1">
      <x v="303"/>
      <x v="1"/>
      <x v="1"/>
    </i>
    <i r="1">
      <x v="304"/>
      <x v="1"/>
      <x v="1"/>
    </i>
    <i r="1">
      <x v="350"/>
      <x v="1"/>
      <x v="2"/>
    </i>
    <i r="1">
      <x v="561"/>
      <x v="1"/>
      <x v="2"/>
    </i>
    <i>
      <x v="60"/>
      <x v="88"/>
      <x v="2"/>
      <x v="1"/>
    </i>
    <i r="1">
      <x v="121"/>
      <x v="2"/>
      <x v="3"/>
    </i>
    <i r="1">
      <x v="292"/>
      <x v="2"/>
      <x v="3"/>
    </i>
    <i r="1">
      <x v="294"/>
      <x v="2"/>
      <x v="3"/>
    </i>
    <i r="1">
      <x v="380"/>
      <x v="2"/>
      <x v="1"/>
    </i>
    <i>
      <x v="62"/>
      <x v="88"/>
      <x v="2"/>
      <x v="1"/>
    </i>
    <i r="1">
      <x v="121"/>
      <x v="2"/>
      <x v="3"/>
    </i>
    <i r="1">
      <x v="158"/>
      <x v="2"/>
      <x v="3"/>
    </i>
    <i r="1">
      <x v="163"/>
      <x v="2"/>
      <x v="2"/>
    </i>
    <i r="1">
      <x v="291"/>
      <x v="2"/>
      <x v="2"/>
    </i>
    <i r="3">
      <x v="3"/>
    </i>
    <i r="1">
      <x v="292"/>
      <x v="2"/>
      <x v="2"/>
    </i>
    <i r="3">
      <x v="3"/>
    </i>
    <i r="1">
      <x v="294"/>
      <x v="2"/>
      <x v="3"/>
    </i>
    <i r="1">
      <x v="295"/>
      <x/>
      <x v="2"/>
    </i>
    <i r="1">
      <x v="296"/>
      <x v="2"/>
      <x v="2"/>
    </i>
    <i r="1">
      <x v="297"/>
      <x v="2"/>
      <x v="2"/>
    </i>
    <i r="1">
      <x v="304"/>
      <x v="2"/>
      <x v="2"/>
    </i>
    <i r="1">
      <x v="350"/>
      <x v="2"/>
      <x v="2"/>
    </i>
    <i r="1">
      <x v="351"/>
      <x v="2"/>
      <x v="2"/>
    </i>
    <i r="1">
      <x v="561"/>
      <x v="2"/>
      <x v="2"/>
    </i>
    <i>
      <x v="63"/>
      <x v="88"/>
      <x v="1"/>
      <x v="2"/>
    </i>
    <i r="1">
      <x v="164"/>
      <x v="1"/>
      <x v="2"/>
    </i>
    <i r="1">
      <x v="295"/>
      <x v="1"/>
      <x v="2"/>
    </i>
    <i r="1">
      <x v="297"/>
      <x v="1"/>
      <x v="2"/>
    </i>
    <i r="1">
      <x v="303"/>
      <x v="1"/>
      <x v="2"/>
    </i>
    <i r="1">
      <x v="304"/>
      <x v="1"/>
      <x v="2"/>
    </i>
    <i r="1">
      <x v="380"/>
      <x v="1"/>
      <x v="2"/>
    </i>
    <i>
      <x v="65"/>
      <x v="88"/>
      <x/>
      <x v="1"/>
    </i>
    <i r="1">
      <x v="121"/>
      <x/>
      <x v="1"/>
    </i>
    <i r="1">
      <x v="164"/>
      <x/>
      <x v="1"/>
    </i>
    <i r="1">
      <x v="291"/>
      <x/>
      <x v="1"/>
    </i>
    <i r="1">
      <x v="292"/>
      <x/>
      <x v="1"/>
    </i>
    <i r="1">
      <x v="294"/>
      <x/>
      <x v="1"/>
    </i>
    <i r="1">
      <x v="295"/>
      <x/>
      <x v="1"/>
    </i>
    <i r="1">
      <x v="297"/>
      <x/>
      <x v="1"/>
    </i>
    <i r="1">
      <x v="350"/>
      <x/>
      <x v="1"/>
    </i>
    <i>
      <x v="66"/>
      <x v="99"/>
      <x/>
      <x v="2"/>
    </i>
    <i r="2">
      <x v="2"/>
      <x v="2"/>
    </i>
    <i r="3">
      <x v="3"/>
    </i>
    <i r="1">
      <x v="164"/>
      <x v="2"/>
      <x v="3"/>
    </i>
    <i r="3">
      <x v="4"/>
    </i>
    <i r="1">
      <x v="295"/>
      <x v="2"/>
      <x v="3"/>
    </i>
    <i r="1">
      <x v="351"/>
      <x v="2"/>
      <x v="3"/>
    </i>
    <i r="1">
      <x v="379"/>
      <x v="2"/>
      <x v="2"/>
    </i>
    <i r="3">
      <x v="3"/>
    </i>
    <i r="1">
      <x v="561"/>
      <x v="2"/>
      <x v="2"/>
    </i>
    <i r="3">
      <x v="3"/>
    </i>
    <i>
      <x v="67"/>
      <x v="121"/>
      <x v="1"/>
      <x v="3"/>
    </i>
    <i r="3">
      <x v="4"/>
    </i>
    <i r="1">
      <x v="158"/>
      <x v="1"/>
      <x v="3"/>
    </i>
    <i r="1">
      <x v="291"/>
      <x v="1"/>
      <x v="4"/>
    </i>
    <i r="1">
      <x v="292"/>
      <x v="1"/>
      <x v="3"/>
    </i>
    <i r="1">
      <x v="293"/>
      <x v="1"/>
      <x v="1"/>
    </i>
    <i r="3">
      <x v="3"/>
    </i>
    <i r="3">
      <x v="4"/>
    </i>
    <i r="1">
      <x v="295"/>
      <x v="1"/>
      <x v="2"/>
    </i>
    <i r="1">
      <x v="297"/>
      <x v="1"/>
      <x v="3"/>
    </i>
    <i r="3">
      <x v="4"/>
    </i>
    <i r="1">
      <x v="350"/>
      <x v="1"/>
      <x v="3"/>
    </i>
    <i r="3">
      <x v="4"/>
    </i>
    <i r="1">
      <x v="561"/>
      <x v="1"/>
      <x v="3"/>
    </i>
    <i r="3">
      <x v="4"/>
    </i>
  </rowItems>
  <colFields count="1">
    <field x="-2"/>
  </colFields>
  <colItems count="2">
    <i>
      <x/>
    </i>
    <i i="1">
      <x v="1"/>
    </i>
  </colItems>
  <pageFields count="1">
    <pageField fld="3" item="3" hier="-1"/>
  </pageFields>
  <dataFields count="2">
    <dataField name="Sum of Quantity's" fld="6" baseField="5" baseItem="143"/>
    <dataField name="Sum of Weighted Quantity" fld="7" baseField="5" baseItem="8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gridDropZones="1" multipleFieldFilters="0">
  <location ref="A5:F181" firstHeaderRow="1" firstDataRow="2" firstDataCol="4" rowPageCount="1" colPageCount="1"/>
  <pivotFields count="22">
    <pivotField compact="0" outline="0" showAll="0" defaultSubtotal="0"/>
    <pivotField axis="axisRow" compact="0" outline="0" showAll="0" defaultSubtotal="0">
      <items count="69">
        <item x="24"/>
        <item x="42"/>
        <item x="18"/>
        <item x="49"/>
        <item x="15"/>
        <item x="55"/>
        <item x="62"/>
        <item x="16"/>
        <item x="35"/>
        <item x="26"/>
        <item x="23"/>
        <item x="37"/>
        <item x="6"/>
        <item x="19"/>
        <item x="7"/>
        <item x="47"/>
        <item x="30"/>
        <item x="54"/>
        <item x="41"/>
        <item x="63"/>
        <item x="31"/>
        <item x="50"/>
        <item x="40"/>
        <item x="4"/>
        <item x="11"/>
        <item x="45"/>
        <item x="14"/>
        <item x="38"/>
        <item x="53"/>
        <item x="56"/>
        <item x="27"/>
        <item x="39"/>
        <item x="44"/>
        <item x="66"/>
        <item x="21"/>
        <item x="17"/>
        <item x="64"/>
        <item x="9"/>
        <item x="0"/>
        <item x="25"/>
        <item x="29"/>
        <item x="22"/>
        <item x="43"/>
        <item x="51"/>
        <item x="33"/>
        <item x="2"/>
        <item x="48"/>
        <item x="59"/>
        <item x="36"/>
        <item x="8"/>
        <item x="1"/>
        <item x="3"/>
        <item x="60"/>
        <item x="12"/>
        <item x="20"/>
        <item x="52"/>
        <item x="5"/>
        <item x="65"/>
        <item x="32"/>
        <item x="10"/>
        <item x="57"/>
        <item x="58"/>
        <item x="34"/>
        <item x="67"/>
        <item x="61"/>
        <item x="13"/>
        <item x="46"/>
        <item x="28"/>
        <item x="68"/>
      </items>
    </pivotField>
    <pivotField compact="0" outline="0" showAll="0" defaultSubtotal="0"/>
    <pivotField axis="axisPage" compact="0" outline="0" showAll="0">
      <items count="19">
        <item x="14"/>
        <item x="8"/>
        <item x="15"/>
        <item x="4"/>
        <item x="5"/>
        <item x="9"/>
        <item x="10"/>
        <item x="3"/>
        <item x="12"/>
        <item x="1"/>
        <item x="2"/>
        <item x="16"/>
        <item x="7"/>
        <item x="11"/>
        <item x="17"/>
        <item x="13"/>
        <item x="6"/>
        <item x="0"/>
        <item t="default"/>
      </items>
    </pivotField>
    <pivotField compact="0" outline="0" showAll="0" defaultSubtotal="0">
      <items count="50">
        <item x="2"/>
        <item x="32"/>
        <item x="40"/>
        <item x="10"/>
        <item x="11"/>
        <item x="4"/>
        <item x="26"/>
        <item x="35"/>
        <item x="47"/>
        <item x="42"/>
        <item x="30"/>
        <item x="49"/>
        <item x="41"/>
        <item x="39"/>
        <item x="33"/>
        <item x="18"/>
        <item x="31"/>
        <item x="46"/>
        <item x="27"/>
        <item x="16"/>
        <item x="24"/>
        <item x="15"/>
        <item x="1"/>
        <item x="9"/>
        <item x="8"/>
        <item x="25"/>
        <item x="36"/>
        <item x="38"/>
        <item x="22"/>
        <item x="23"/>
        <item x="5"/>
        <item x="20"/>
        <item x="29"/>
        <item x="14"/>
        <item x="13"/>
        <item x="28"/>
        <item x="6"/>
        <item x="19"/>
        <item x="21"/>
        <item x="3"/>
        <item x="12"/>
        <item x="17"/>
        <item x="7"/>
        <item x="45"/>
        <item x="37"/>
        <item x="48"/>
        <item x="44"/>
        <item x="34"/>
        <item x="43"/>
        <item h="1" x="0"/>
      </items>
    </pivotField>
    <pivotField axis="axisRow" compact="0" outline="0" showAll="0" defaultSubtotal="0">
      <items count="623">
        <item x="135"/>
        <item x="130"/>
        <item x="443"/>
        <item x="574"/>
        <item x="89"/>
        <item x="145"/>
        <item x="529"/>
        <item x="274"/>
        <item x="501"/>
        <item x="341"/>
        <item x="221"/>
        <item x="3"/>
        <item x="299"/>
        <item x="213"/>
        <item x="389"/>
        <item x="565"/>
        <item x="564"/>
        <item x="212"/>
        <item x="553"/>
        <item x="595"/>
        <item x="166"/>
        <item x="147"/>
        <item x="286"/>
        <item x="101"/>
        <item x="358"/>
        <item x="210"/>
        <item x="209"/>
        <item x="480"/>
        <item x="208"/>
        <item x="278"/>
        <item x="207"/>
        <item x="165"/>
        <item x="56"/>
        <item x="570"/>
        <item x="495"/>
        <item x="164"/>
        <item x="252"/>
        <item x="162"/>
        <item x="149"/>
        <item x="502"/>
        <item x="496"/>
        <item x="54"/>
        <item x="84"/>
        <item x="343"/>
        <item x="344"/>
        <item x="470"/>
        <item x="456"/>
        <item x="472"/>
        <item x="206"/>
        <item x="317"/>
        <item x="4"/>
        <item x="250"/>
        <item x="590"/>
        <item x="224"/>
        <item x="59"/>
        <item x="422"/>
        <item x="589"/>
        <item x="572"/>
        <item x="360"/>
        <item x="361"/>
        <item x="5"/>
        <item x="614"/>
        <item x="148"/>
        <item x="214"/>
        <item x="461"/>
        <item x="604"/>
        <item x="87"/>
        <item x="354"/>
        <item x="607"/>
        <item x="161"/>
        <item x="99"/>
        <item x="603"/>
        <item x="141"/>
        <item x="143"/>
        <item x="160"/>
        <item x="304"/>
        <item x="253"/>
        <item x="509"/>
        <item x="249"/>
        <item x="240"/>
        <item x="245"/>
        <item x="244"/>
        <item x="248"/>
        <item x="242"/>
        <item x="236"/>
        <item x="273"/>
        <item x="352"/>
        <item x="538"/>
        <item x="195"/>
        <item x="77"/>
        <item x="295"/>
        <item x="297"/>
        <item x="450"/>
        <item x="294"/>
        <item x="511"/>
        <item x="63"/>
        <item x="82"/>
        <item x="349"/>
        <item x="78"/>
        <item x="79"/>
        <item x="316"/>
        <item x="400"/>
        <item x="439"/>
        <item x="315"/>
        <item x="296"/>
        <item x="473"/>
        <item x="525"/>
        <item x="351"/>
        <item x="159"/>
        <item x="88"/>
        <item x="235"/>
        <item x="243"/>
        <item x="205"/>
        <item x="158"/>
        <item x="550"/>
        <item x="384"/>
        <item x="519"/>
        <item x="518"/>
        <item x="431"/>
        <item x="346"/>
        <item x="544"/>
        <item x="66"/>
        <item x="156"/>
        <item x="104"/>
        <item x="594"/>
        <item x="94"/>
        <item x="488"/>
        <item x="618"/>
        <item x="534"/>
        <item x="219"/>
        <item x="526"/>
        <item x="458"/>
        <item x="592"/>
        <item x="279"/>
        <item x="139"/>
        <item x="612"/>
        <item x="398"/>
        <item x="371"/>
        <item x="11"/>
        <item x="100"/>
        <item x="298"/>
        <item x="383"/>
        <item x="48"/>
        <item x="356"/>
        <item x="430"/>
        <item x="616"/>
        <item x="228"/>
        <item x="247"/>
        <item x="379"/>
        <item x="445"/>
        <item x="36"/>
        <item x="13"/>
        <item x="561"/>
        <item x="490"/>
        <item x="560"/>
        <item x="386"/>
        <item x="397"/>
        <item x="336"/>
        <item x="16"/>
        <item x="204"/>
        <item x="597"/>
        <item x="396"/>
        <item x="64"/>
        <item x="531"/>
        <item x="283"/>
        <item x="80"/>
        <item x="211"/>
        <item x="313"/>
        <item x="301"/>
        <item x="25"/>
        <item x="93"/>
        <item x="350"/>
        <item x="31"/>
        <item x="30"/>
        <item x="38"/>
        <item x="155"/>
        <item x="203"/>
        <item x="499"/>
        <item x="498"/>
        <item x="73"/>
        <item x="325"/>
        <item x="324"/>
        <item x="282"/>
        <item x="323"/>
        <item x="326"/>
        <item x="322"/>
        <item x="231"/>
        <item x="318"/>
        <item x="262"/>
        <item x="321"/>
        <item x="257"/>
        <item x="467"/>
        <item x="468"/>
        <item x="258"/>
        <item x="319"/>
        <item x="320"/>
        <item x="58"/>
        <item x="154"/>
        <item x="225"/>
        <item x="261"/>
        <item x="334"/>
        <item x="548"/>
        <item x="546"/>
        <item x="302"/>
        <item x="387"/>
        <item x="586"/>
        <item x="10"/>
        <item x="272"/>
        <item x="9"/>
        <item x="85"/>
        <item x="365"/>
        <item x="364"/>
        <item x="587"/>
        <item x="362"/>
        <item x="390"/>
        <item x="433"/>
        <item x="363"/>
        <item x="227"/>
        <item x="202"/>
        <item x="620"/>
        <item x="457"/>
        <item x="309"/>
        <item x="293"/>
        <item x="308"/>
        <item x="172"/>
        <item x="126"/>
        <item x="300"/>
        <item x="288"/>
        <item x="291"/>
        <item x="292"/>
        <item x="290"/>
        <item x="289"/>
        <item x="34"/>
        <item x="536"/>
        <item x="314"/>
        <item x="95"/>
        <item x="163"/>
        <item x="517"/>
        <item x="516"/>
        <item x="515"/>
        <item x="340"/>
        <item x="576"/>
        <item x="345"/>
        <item x="605"/>
        <item x="533"/>
        <item x="528"/>
        <item x="409"/>
        <item x="186"/>
        <item x="103"/>
        <item x="246"/>
        <item x="201"/>
        <item x="585"/>
        <item x="476"/>
        <item x="102"/>
        <item x="92"/>
        <item x="481"/>
        <item x="471"/>
        <item x="447"/>
        <item x="366"/>
        <item x="395"/>
        <item x="232"/>
        <item x="359"/>
        <item x="285"/>
        <item x="0"/>
        <item x="1"/>
        <item x="615"/>
        <item x="353"/>
        <item x="200"/>
        <item x="269"/>
        <item x="312"/>
        <item x="530"/>
        <item x="524"/>
        <item x="382"/>
        <item x="97"/>
        <item x="369"/>
        <item x="83"/>
        <item x="426"/>
        <item x="51"/>
        <item x="411"/>
        <item x="98"/>
        <item x="521"/>
        <item x="342"/>
        <item x="153"/>
        <item x="606"/>
        <item x="413"/>
        <item x="348"/>
        <item x="562"/>
        <item x="412"/>
        <item x="230"/>
        <item x="220"/>
        <item x="303"/>
        <item x="81"/>
        <item x="76"/>
        <item x="52"/>
        <item x="45"/>
        <item x="37"/>
        <item x="62"/>
        <item x="17"/>
        <item x="394"/>
        <item x="479"/>
        <item x="310"/>
        <item x="216"/>
        <item x="403"/>
        <item x="60"/>
        <item x="270"/>
        <item x="621"/>
        <item x="306"/>
        <item x="305"/>
        <item x="57"/>
        <item x="399"/>
        <item x="199"/>
        <item x="505"/>
        <item x="563"/>
        <item x="482"/>
        <item x="436"/>
        <item x="142"/>
        <item x="337"/>
        <item x="223"/>
        <item x="462"/>
        <item x="339"/>
        <item x="215"/>
        <item x="28"/>
        <item x="374"/>
        <item x="152"/>
        <item x="376"/>
        <item x="410"/>
        <item x="241"/>
        <item x="520"/>
        <item x="307"/>
        <item x="27"/>
        <item x="402"/>
        <item x="217"/>
        <item x="408"/>
        <item x="407"/>
        <item x="20"/>
        <item x="69"/>
        <item x="493"/>
        <item x="21"/>
        <item x="335"/>
        <item x="19"/>
        <item x="438"/>
        <item x="259"/>
        <item x="388"/>
        <item x="405"/>
        <item x="404"/>
        <item x="437"/>
        <item x="406"/>
        <item x="26"/>
        <item x="475"/>
        <item x="146"/>
        <item x="35"/>
        <item x="65"/>
        <item x="377"/>
        <item x="415"/>
        <item x="105"/>
        <item x="370"/>
        <item x="492"/>
        <item x="491"/>
        <item x="593"/>
        <item x="72"/>
        <item x="71"/>
        <item x="170"/>
        <item x="510"/>
        <item x="174"/>
        <item x="173"/>
        <item x="171"/>
        <item x="512"/>
        <item x="513"/>
        <item x="169"/>
        <item x="514"/>
        <item x="380"/>
        <item x="229"/>
        <item x="432"/>
        <item x="596"/>
        <item x="331"/>
        <item x="330"/>
        <item x="584"/>
        <item x="583"/>
        <item x="503"/>
        <item x="15"/>
        <item x="271"/>
        <item x="543"/>
        <item x="338"/>
        <item x="460"/>
        <item x="392"/>
        <item x="442"/>
        <item x="545"/>
        <item x="484"/>
        <item x="134"/>
        <item x="263"/>
        <item x="132"/>
        <item x="91"/>
        <item x="251"/>
        <item x="507"/>
        <item x="198"/>
        <item x="29"/>
        <item x="591"/>
        <item x="571"/>
        <item x="357"/>
        <item x="265"/>
        <item x="580"/>
        <item x="106"/>
        <item x="150"/>
        <item x="197"/>
        <item x="157"/>
        <item x="151"/>
        <item x="619"/>
        <item x="275"/>
        <item x="144"/>
        <item x="414"/>
        <item x="367"/>
        <item x="600"/>
        <item x="452"/>
        <item x="569"/>
        <item x="568"/>
        <item x="448"/>
        <item x="485"/>
        <item x="486"/>
        <item x="454"/>
        <item x="455"/>
        <item x="446"/>
        <item x="532"/>
        <item x="540"/>
        <item x="539"/>
        <item x="429"/>
        <item x="451"/>
        <item x="449"/>
        <item x="541"/>
        <item x="557"/>
        <item x="542"/>
        <item x="559"/>
        <item x="556"/>
        <item x="287"/>
        <item x="378"/>
        <item x="347"/>
        <item x="552"/>
        <item x="573"/>
        <item x="601"/>
        <item x="90"/>
        <item x="234"/>
        <item x="489"/>
        <item x="444"/>
        <item x="33"/>
        <item x="453"/>
        <item x="239"/>
        <item x="238"/>
        <item x="196"/>
        <item x="567"/>
        <item x="506"/>
        <item x="194"/>
        <item x="193"/>
        <item x="617"/>
        <item x="373"/>
        <item x="381"/>
        <item x="42"/>
        <item x="41"/>
        <item x="40"/>
        <item x="68"/>
        <item x="67"/>
        <item x="75"/>
        <item x="74"/>
        <item x="50"/>
        <item x="49"/>
        <item x="14"/>
        <item x="44"/>
        <item x="43"/>
        <item x="70"/>
        <item x="549"/>
        <item x="547"/>
        <item x="39"/>
        <item x="47"/>
        <item x="46"/>
        <item x="522"/>
        <item x="558"/>
        <item x="86"/>
        <item x="588"/>
        <item x="487"/>
        <item x="192"/>
        <item x="427"/>
        <item x="129"/>
        <item x="191"/>
        <item x="190"/>
        <item x="469"/>
        <item x="494"/>
        <item x="260"/>
        <item x="613"/>
        <item x="280"/>
        <item x="189"/>
        <item x="255"/>
        <item x="497"/>
        <item x="329"/>
        <item x="328"/>
        <item x="466"/>
        <item x="281"/>
        <item x="327"/>
        <item x="107"/>
        <item x="555"/>
        <item x="116"/>
        <item x="114"/>
        <item x="115"/>
        <item x="117"/>
        <item x="122"/>
        <item x="125"/>
        <item x="123"/>
        <item x="124"/>
        <item x="113"/>
        <item x="118"/>
        <item x="121"/>
        <item x="120"/>
        <item x="119"/>
        <item x="127"/>
        <item x="133"/>
        <item x="128"/>
        <item x="131"/>
        <item x="108"/>
        <item x="111"/>
        <item x="109"/>
        <item x="110"/>
        <item x="140"/>
        <item x="136"/>
        <item x="138"/>
        <item x="137"/>
        <item x="483"/>
        <item x="610"/>
        <item x="434"/>
        <item x="435"/>
        <item x="424"/>
        <item x="425"/>
        <item x="188"/>
        <item x="187"/>
        <item x="167"/>
        <item x="500"/>
        <item x="333"/>
        <item x="535"/>
        <item x="12"/>
        <item x="393"/>
        <item x="478"/>
        <item x="185"/>
        <item x="368"/>
        <item x="465"/>
        <item x="184"/>
        <item x="183"/>
        <item x="53"/>
        <item x="464"/>
        <item x="551"/>
        <item x="311"/>
        <item x="182"/>
        <item x="181"/>
        <item x="180"/>
        <item x="24"/>
        <item x="581"/>
        <item x="582"/>
        <item x="579"/>
        <item x="22"/>
        <item x="537"/>
        <item x="401"/>
        <item x="233"/>
        <item x="32"/>
        <item x="578"/>
        <item x="18"/>
        <item x="577"/>
        <item x="61"/>
        <item x="179"/>
        <item x="7"/>
        <item x="6"/>
        <item x="277"/>
        <item x="355"/>
        <item x="463"/>
        <item x="2"/>
        <item x="441"/>
        <item x="237"/>
        <item x="391"/>
        <item x="218"/>
        <item x="276"/>
        <item x="268"/>
        <item x="267"/>
        <item x="266"/>
        <item x="23"/>
        <item x="599"/>
        <item x="598"/>
        <item x="602"/>
        <item x="168"/>
        <item x="554"/>
        <item x="421"/>
        <item x="420"/>
        <item x="423"/>
        <item x="112"/>
        <item x="417"/>
        <item x="419"/>
        <item x="418"/>
        <item x="527"/>
        <item x="575"/>
        <item x="178"/>
        <item x="332"/>
        <item x="254"/>
        <item x="177"/>
        <item x="508"/>
        <item x="440"/>
        <item x="428"/>
        <item x="8"/>
        <item x="264"/>
        <item x="609"/>
        <item x="504"/>
        <item x="611"/>
        <item x="256"/>
        <item x="284"/>
        <item x="55"/>
        <item x="176"/>
        <item x="372"/>
        <item x="523"/>
        <item x="226"/>
        <item x="474"/>
        <item x="608"/>
        <item x="222"/>
        <item x="96"/>
        <item x="566"/>
        <item x="459"/>
        <item x="175"/>
        <item x="385"/>
        <item x="477"/>
        <item x="416"/>
        <item x="375"/>
        <item x="622"/>
      </items>
    </pivotField>
    <pivotField dataField="1" compact="0" outline="0" showAll="0" defaultSubtotal="0"/>
    <pivotField dataField="1" compact="0" outline="0" showAll="0"/>
    <pivotField compact="0" outline="0" showAll="0"/>
    <pivotField compact="0" outline="0" showAll="0">
      <items count="15">
        <item x="0"/>
        <item x="1"/>
        <item x="2"/>
        <item x="3"/>
        <item x="4"/>
        <item x="5"/>
        <item x="6"/>
        <item x="7"/>
        <item x="8"/>
        <item x="9"/>
        <item x="10"/>
        <item x="11"/>
        <item x="12"/>
        <item x="13"/>
        <item t="default"/>
      </items>
    </pivotField>
    <pivotField compact="0" outline="0" showAll="0"/>
    <pivotField axis="axisRow" compact="0" outline="0" showAll="0" defaultSubtotal="0">
      <items count="4">
        <item x="2"/>
        <item x="0"/>
        <item x="1"/>
        <item x="3"/>
      </items>
    </pivotField>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axis="axisRow" compact="0" outline="0" showAll="0" defaultSubtotal="0">
      <items count="6">
        <item sd="0" x="0"/>
        <item sd="0" x="1"/>
        <item x="2"/>
        <item sd="0" x="3"/>
        <item sd="0" x="4"/>
        <item sd="0" x="5"/>
      </items>
    </pivotField>
    <pivotField compact="0" outline="0" showAll="0" defaultSubtotal="0">
      <items count="4">
        <item sd="0" x="0"/>
        <item x="1"/>
        <item sd="0" x="2"/>
        <item sd="0" x="3"/>
      </items>
    </pivotField>
  </pivotFields>
  <rowFields count="4">
    <field x="1"/>
    <field x="5"/>
    <field x="11"/>
    <field x="20"/>
  </rowFields>
  <rowItems count="175">
    <i>
      <x v="4"/>
      <x v="39"/>
      <x/>
      <x v="3"/>
    </i>
    <i r="1">
      <x v="320"/>
      <x/>
      <x v="3"/>
    </i>
    <i r="1">
      <x v="395"/>
      <x/>
      <x v="3"/>
    </i>
    <i>
      <x v="5"/>
      <x v="3"/>
      <x v="2"/>
      <x v="1"/>
    </i>
    <i r="1">
      <x v="9"/>
      <x v="2"/>
      <x v="1"/>
    </i>
    <i r="1">
      <x v="12"/>
      <x v="2"/>
      <x v="1"/>
    </i>
    <i r="1">
      <x v="19"/>
      <x v="2"/>
      <x v="1"/>
    </i>
    <i r="1">
      <x v="57"/>
      <x v="2"/>
      <x v="1"/>
    </i>
    <i r="1">
      <x v="59"/>
      <x v="2"/>
      <x v="1"/>
    </i>
    <i r="1">
      <x v="65"/>
      <x v="2"/>
      <x v="1"/>
    </i>
    <i r="1">
      <x v="70"/>
      <x v="2"/>
      <x v="1"/>
    </i>
    <i r="1">
      <x v="71"/>
      <x v="2"/>
      <x v="1"/>
    </i>
    <i r="1">
      <x v="132"/>
      <x v="2"/>
      <x v="1"/>
    </i>
    <i r="1">
      <x v="168"/>
      <x v="2"/>
      <x v="1"/>
    </i>
    <i r="1">
      <x v="213"/>
      <x v="2"/>
      <x v="1"/>
    </i>
    <i r="1">
      <x v="216"/>
      <x v="2"/>
      <x v="1"/>
    </i>
    <i r="1">
      <x v="241"/>
      <x v="2"/>
      <x v="1"/>
    </i>
    <i r="1">
      <x v="243"/>
      <x v="2"/>
      <x v="1"/>
    </i>
    <i r="1">
      <x v="261"/>
      <x v="2"/>
      <x v="1"/>
    </i>
    <i r="1">
      <x v="289"/>
      <x v="2"/>
      <x v="1"/>
    </i>
    <i r="1">
      <x v="318"/>
      <x v="2"/>
      <x v="1"/>
    </i>
    <i r="1">
      <x v="319"/>
      <x v="2"/>
      <x v="1"/>
    </i>
    <i r="1">
      <x v="358"/>
      <x v="2"/>
      <x v="1"/>
    </i>
    <i r="1">
      <x v="383"/>
      <x v="2"/>
      <x v="1"/>
    </i>
    <i r="1">
      <x v="397"/>
      <x v="2"/>
      <x v="1"/>
    </i>
    <i r="1">
      <x v="398"/>
      <x v="2"/>
      <x v="1"/>
    </i>
    <i r="1">
      <x v="411"/>
      <x v="2"/>
      <x v="1"/>
    </i>
    <i r="1">
      <x v="436"/>
      <x v="2"/>
      <x v="1"/>
    </i>
    <i r="1">
      <x v="437"/>
      <x v="2"/>
      <x v="1"/>
    </i>
    <i r="1">
      <x v="578"/>
      <x v="2"/>
      <x v="1"/>
    </i>
    <i r="1">
      <x v="579"/>
      <x v="2"/>
      <x v="1"/>
    </i>
    <i r="1">
      <x v="580"/>
      <x v="2"/>
      <x v="1"/>
    </i>
    <i r="1">
      <x v="591"/>
      <x v="2"/>
      <x v="1"/>
    </i>
    <i r="1">
      <x v="616"/>
      <x v="2"/>
      <x v="1"/>
    </i>
    <i>
      <x v="7"/>
      <x v="63"/>
      <x v="2"/>
      <x v="1"/>
    </i>
    <i r="1">
      <x v="169"/>
      <x v="2"/>
      <x v="1"/>
    </i>
    <i r="1">
      <x v="320"/>
      <x v="2"/>
      <x v="3"/>
    </i>
    <i r="1">
      <x v="329"/>
      <x v="2"/>
      <x v="1"/>
    </i>
    <i r="1">
      <x v="395"/>
      <x v="2"/>
      <x v="1"/>
    </i>
    <i>
      <x v="10"/>
      <x v="320"/>
      <x v="2"/>
      <x v="1"/>
    </i>
    <i r="1">
      <x v="321"/>
      <x v="2"/>
      <x v="1"/>
    </i>
    <i r="1">
      <x v="395"/>
      <x v="2"/>
      <x v="1"/>
    </i>
    <i>
      <x v="13"/>
      <x v="10"/>
      <x v="1"/>
      <x v="1"/>
    </i>
    <i r="1">
      <x v="50"/>
      <x v="1"/>
      <x v="1"/>
    </i>
    <i r="1">
      <x v="217"/>
      <x v="1"/>
      <x v="1"/>
    </i>
    <i r="1">
      <x v="288"/>
      <x v="1"/>
      <x v="1"/>
    </i>
    <i r="1">
      <x v="289"/>
      <x v="1"/>
      <x v="1"/>
    </i>
    <i r="1">
      <x v="317"/>
      <x v="1"/>
      <x v="1"/>
    </i>
    <i r="1">
      <x v="321"/>
      <x v="1"/>
      <x v="2"/>
    </i>
    <i r="1">
      <x v="329"/>
      <x v="1"/>
      <x v="2"/>
    </i>
    <i r="1">
      <x v="331"/>
      <x v="1"/>
      <x v="1"/>
    </i>
    <i r="1">
      <x v="371"/>
      <x v="1"/>
      <x v="2"/>
    </i>
    <i r="1">
      <x v="395"/>
      <x v="1"/>
      <x v="2"/>
    </i>
    <i>
      <x v="16"/>
      <x v="50"/>
      <x v="1"/>
      <x v="2"/>
    </i>
    <i r="1">
      <x v="320"/>
      <x v="1"/>
      <x v="2"/>
    </i>
    <i r="1">
      <x v="321"/>
      <x v="1"/>
      <x v="2"/>
    </i>
    <i r="1">
      <x v="329"/>
      <x v="1"/>
      <x v="2"/>
    </i>
    <i r="1">
      <x v="395"/>
      <x v="1"/>
      <x v="2"/>
    </i>
    <i>
      <x v="19"/>
      <x v="326"/>
      <x v="1"/>
      <x v="2"/>
    </i>
    <i r="1">
      <x v="383"/>
      <x/>
      <x v="2"/>
    </i>
    <i>
      <x v="20"/>
      <x v="12"/>
      <x v="2"/>
      <x v="2"/>
    </i>
    <i r="1">
      <x v="168"/>
      <x v="2"/>
      <x v="2"/>
    </i>
    <i r="1">
      <x v="169"/>
      <x v="2"/>
      <x v="2"/>
    </i>
    <i r="1">
      <x v="203"/>
      <x v="2"/>
      <x v="2"/>
    </i>
    <i r="1">
      <x v="290"/>
      <x v="2"/>
      <x v="2"/>
    </i>
    <i r="1">
      <x v="329"/>
      <x v="2"/>
      <x v="2"/>
    </i>
    <i r="1">
      <x v="395"/>
      <x v="2"/>
      <x v="2"/>
    </i>
    <i>
      <x v="21"/>
      <x v="169"/>
      <x v="1"/>
      <x v="2"/>
    </i>
    <i>
      <x v="22"/>
      <x v="305"/>
      <x v="2"/>
      <x v="2"/>
    </i>
    <i r="1">
      <x v="329"/>
      <x v="2"/>
      <x v="2"/>
    </i>
    <i r="1">
      <x v="395"/>
      <x v="2"/>
      <x v="2"/>
    </i>
    <i>
      <x v="25"/>
      <x v="9"/>
      <x v="2"/>
      <x v="3"/>
    </i>
    <i r="1">
      <x v="24"/>
      <x v="2"/>
      <x v="3"/>
    </i>
    <i r="1">
      <x v="50"/>
      <x v="2"/>
      <x v="3"/>
    </i>
    <i r="1">
      <x v="58"/>
      <x v="2"/>
      <x v="3"/>
    </i>
    <i r="1">
      <x v="59"/>
      <x v="2"/>
      <x v="3"/>
    </i>
    <i r="1">
      <x v="169"/>
      <x v="2"/>
      <x v="3"/>
    </i>
    <i r="1">
      <x v="213"/>
      <x v="2"/>
      <x v="3"/>
    </i>
    <i r="1">
      <x v="216"/>
      <x v="2"/>
      <x v="3"/>
    </i>
    <i r="1">
      <x v="261"/>
      <x v="2"/>
      <x v="3"/>
    </i>
    <i r="1">
      <x v="321"/>
      <x v="2"/>
      <x v="2"/>
    </i>
    <i r="1">
      <x v="329"/>
      <x v="2"/>
      <x v="3"/>
    </i>
    <i r="1">
      <x v="371"/>
      <x v="2"/>
      <x v="3"/>
    </i>
    <i r="1">
      <x v="395"/>
      <x v="2"/>
      <x v="3"/>
    </i>
    <i r="1">
      <x v="398"/>
      <x v="2"/>
      <x v="3"/>
    </i>
    <i>
      <x v="27"/>
      <x v="50"/>
      <x v="1"/>
      <x v="2"/>
    </i>
    <i r="1">
      <x v="320"/>
      <x v="1"/>
      <x v="3"/>
    </i>
    <i r="1">
      <x v="329"/>
      <x v="1"/>
      <x v="2"/>
    </i>
    <i r="1">
      <x v="395"/>
      <x v="1"/>
      <x v="2"/>
    </i>
    <i>
      <x v="35"/>
      <x v="50"/>
      <x v="2"/>
      <x v="3"/>
    </i>
    <i r="1">
      <x v="329"/>
      <x v="2"/>
      <x v="3"/>
    </i>
    <i r="1">
      <x v="395"/>
      <x v="2"/>
      <x v="3"/>
    </i>
    <i>
      <x v="36"/>
      <x v="50"/>
      <x v="1"/>
      <x v="1"/>
    </i>
    <i r="1">
      <x v="320"/>
      <x v="1"/>
      <x v="1"/>
    </i>
    <i r="1">
      <x v="329"/>
      <x v="1"/>
      <x v="2"/>
    </i>
    <i r="1">
      <x v="395"/>
      <x v="1"/>
      <x v="2"/>
    </i>
    <i>
      <x v="39"/>
      <x v="50"/>
      <x v="1"/>
      <x v="3"/>
    </i>
    <i r="1">
      <x v="326"/>
      <x v="1"/>
      <x v="1"/>
    </i>
    <i r="1">
      <x v="395"/>
      <x v="1"/>
      <x v="3"/>
    </i>
    <i>
      <x v="41"/>
      <x v="325"/>
      <x v="1"/>
      <x v="2"/>
    </i>
    <i r="1">
      <x v="329"/>
      <x v="1"/>
      <x v="2"/>
    </i>
    <i r="3">
      <x v="3"/>
    </i>
    <i r="3">
      <x v="4"/>
    </i>
    <i>
      <x v="42"/>
      <x v="320"/>
      <x v="2"/>
      <x v="2"/>
    </i>
    <i>
      <x v="45"/>
      <x v="329"/>
      <x v="2"/>
      <x v="2"/>
    </i>
    <i>
      <x v="48"/>
      <x v="9"/>
      <x v="2"/>
      <x v="3"/>
    </i>
    <i r="1">
      <x v="23"/>
      <x v="2"/>
      <x v="2"/>
    </i>
    <i r="1">
      <x v="50"/>
      <x v="2"/>
      <x v="3"/>
    </i>
    <i r="1">
      <x v="169"/>
      <x v="2"/>
      <x v="3"/>
    </i>
    <i r="1">
      <x v="203"/>
      <x v="2"/>
      <x v="3"/>
    </i>
    <i r="1">
      <x v="240"/>
      <x v="2"/>
      <x v="2"/>
    </i>
    <i r="1">
      <x v="319"/>
      <x v="2"/>
      <x v="2"/>
    </i>
    <i r="1">
      <x v="320"/>
      <x v="2"/>
      <x v="2"/>
    </i>
    <i r="1">
      <x v="329"/>
      <x v="2"/>
      <x v="2"/>
    </i>
    <i r="1">
      <x v="395"/>
      <x v="2"/>
      <x v="3"/>
    </i>
    <i>
      <x v="49"/>
      <x v="320"/>
      <x v="2"/>
      <x v="4"/>
    </i>
    <i r="1">
      <x v="329"/>
      <x v="2"/>
      <x v="2"/>
    </i>
    <i r="3">
      <x v="4"/>
    </i>
    <i r="1">
      <x v="395"/>
      <x v="2"/>
      <x v="2"/>
    </i>
    <i r="3">
      <x v="4"/>
    </i>
    <i>
      <x v="50"/>
      <x v="50"/>
      <x v="1"/>
      <x v="2"/>
    </i>
    <i r="1">
      <x v="60"/>
      <x v="1"/>
      <x v="2"/>
    </i>
    <i r="1">
      <x v="169"/>
      <x v="1"/>
      <x v="2"/>
    </i>
    <i r="1">
      <x v="321"/>
      <x v="1"/>
      <x v="2"/>
    </i>
    <i r="1">
      <x v="329"/>
      <x v="1"/>
      <x v="2"/>
    </i>
    <i r="1">
      <x v="395"/>
      <x v="1"/>
      <x v="2"/>
    </i>
    <i>
      <x v="53"/>
      <x v="50"/>
      <x v="1"/>
      <x v="2"/>
    </i>
    <i r="1">
      <x v="321"/>
      <x v="1"/>
      <x v="2"/>
    </i>
    <i r="1">
      <x v="329"/>
      <x v="1"/>
      <x v="2"/>
    </i>
    <i r="1">
      <x v="395"/>
      <x v="1"/>
      <x v="2"/>
    </i>
    <i>
      <x v="55"/>
      <x v="8"/>
      <x/>
      <x v="2"/>
    </i>
    <i r="1">
      <x v="9"/>
      <x/>
      <x v="2"/>
    </i>
    <i r="1">
      <x v="12"/>
      <x/>
      <x v="2"/>
    </i>
    <i r="1">
      <x v="23"/>
      <x/>
      <x v="2"/>
    </i>
    <i r="1">
      <x v="24"/>
      <x/>
      <x v="2"/>
    </i>
    <i r="1">
      <x v="34"/>
      <x/>
      <x v="2"/>
    </i>
    <i r="1">
      <x v="50"/>
      <x/>
      <x v="2"/>
    </i>
    <i r="1">
      <x v="58"/>
      <x/>
      <x v="2"/>
    </i>
    <i r="1">
      <x v="59"/>
      <x/>
      <x v="2"/>
    </i>
    <i r="1">
      <x v="63"/>
      <x/>
      <x v="2"/>
    </i>
    <i r="1">
      <x v="64"/>
      <x/>
      <x v="2"/>
    </i>
    <i r="1">
      <x v="70"/>
      <x/>
      <x v="2"/>
    </i>
    <i r="1">
      <x v="131"/>
      <x/>
      <x v="2"/>
    </i>
    <i r="1">
      <x v="169"/>
      <x/>
      <x v="2"/>
    </i>
    <i r="1">
      <x v="203"/>
      <x/>
      <x v="2"/>
    </i>
    <i r="1">
      <x v="213"/>
      <x/>
      <x v="2"/>
    </i>
    <i r="1">
      <x v="217"/>
      <x/>
      <x v="2"/>
    </i>
    <i r="1">
      <x v="240"/>
      <x/>
      <x v="2"/>
    </i>
    <i r="1">
      <x v="317"/>
      <x/>
      <x v="2"/>
    </i>
    <i r="1">
      <x v="318"/>
      <x/>
      <x v="2"/>
    </i>
    <i r="1">
      <x v="320"/>
      <x/>
      <x v="2"/>
    </i>
    <i r="1">
      <x v="329"/>
      <x/>
      <x v="2"/>
    </i>
    <i r="1">
      <x v="383"/>
      <x/>
      <x v="2"/>
    </i>
    <i r="1">
      <x v="395"/>
      <x/>
      <x v="2"/>
    </i>
    <i r="1">
      <x v="616"/>
      <x/>
      <x v="2"/>
    </i>
    <i>
      <x v="56"/>
      <x v="320"/>
      <x v="1"/>
      <x v="2"/>
    </i>
    <i r="1">
      <x v="329"/>
      <x v="1"/>
      <x v="2"/>
    </i>
    <i r="1">
      <x v="395"/>
      <x v="1"/>
      <x v="2"/>
    </i>
    <i>
      <x v="58"/>
      <x v="50"/>
      <x v="1"/>
      <x v="1"/>
    </i>
    <i r="1">
      <x v="320"/>
      <x v="1"/>
      <x v="1"/>
    </i>
    <i r="2">
      <x v="2"/>
      <x v="2"/>
    </i>
    <i r="3">
      <x v="4"/>
    </i>
    <i r="1">
      <x v="329"/>
      <x v="1"/>
      <x v="1"/>
    </i>
    <i r="1">
      <x v="395"/>
      <x v="1"/>
      <x v="1"/>
    </i>
    <i r="2">
      <x v="2"/>
      <x v="1"/>
    </i>
    <i r="3">
      <x v="4"/>
    </i>
    <i>
      <x v="59"/>
      <x v="23"/>
      <x v="1"/>
      <x v="2"/>
    </i>
    <i r="1">
      <x v="60"/>
      <x v="1"/>
      <x v="2"/>
    </i>
    <i r="1">
      <x v="70"/>
      <x v="1"/>
      <x v="2"/>
    </i>
    <i r="1">
      <x v="139"/>
      <x v="1"/>
      <x v="2"/>
    </i>
    <i>
      <x v="62"/>
      <x v="327"/>
      <x v="2"/>
      <x v="3"/>
    </i>
    <i>
      <x v="67"/>
      <x v="395"/>
      <x v="1"/>
      <x v="1"/>
    </i>
    <i r="3">
      <x v="3"/>
    </i>
    <i r="2">
      <x v="2"/>
      <x v="1"/>
    </i>
    <i r="3">
      <x v="4"/>
    </i>
  </rowItems>
  <colFields count="1">
    <field x="-2"/>
  </colFields>
  <colItems count="2">
    <i>
      <x/>
    </i>
    <i i="1">
      <x v="1"/>
    </i>
  </colItems>
  <pageFields count="1">
    <pageField fld="3" item="10" hier="-1"/>
  </pageFields>
  <dataFields count="2">
    <dataField name="Sum of Quantity's" fld="6" baseField="5" baseItem="143"/>
    <dataField name="Sum of Weighted Quantity" fld="7" baseField="5" baseItem="8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gridDropZones="1" multipleFieldFilters="0">
  <location ref="A5:F333" firstHeaderRow="1" firstDataRow="2" firstDataCol="4" rowPageCount="1" colPageCount="1"/>
  <pivotFields count="22">
    <pivotField compact="0" outline="0" showAll="0" defaultSubtotal="0"/>
    <pivotField axis="axisRow" compact="0" outline="0" showAll="0" defaultSubtotal="0">
      <items count="69">
        <item x="24"/>
        <item x="42"/>
        <item x="18"/>
        <item x="49"/>
        <item x="15"/>
        <item x="55"/>
        <item x="62"/>
        <item x="16"/>
        <item x="35"/>
        <item x="26"/>
        <item x="23"/>
        <item x="37"/>
        <item x="6"/>
        <item x="19"/>
        <item x="7"/>
        <item x="47"/>
        <item x="30"/>
        <item x="54"/>
        <item x="41"/>
        <item x="63"/>
        <item x="31"/>
        <item x="50"/>
        <item x="40"/>
        <item x="4"/>
        <item x="11"/>
        <item x="45"/>
        <item x="14"/>
        <item x="38"/>
        <item x="53"/>
        <item x="56"/>
        <item x="27"/>
        <item x="39"/>
        <item x="44"/>
        <item x="66"/>
        <item x="21"/>
        <item x="17"/>
        <item x="64"/>
        <item x="9"/>
        <item x="0"/>
        <item x="25"/>
        <item x="29"/>
        <item x="22"/>
        <item x="43"/>
        <item x="51"/>
        <item x="33"/>
        <item x="2"/>
        <item x="48"/>
        <item x="59"/>
        <item x="36"/>
        <item x="8"/>
        <item x="1"/>
        <item x="3"/>
        <item x="60"/>
        <item x="12"/>
        <item x="20"/>
        <item x="52"/>
        <item x="5"/>
        <item x="65"/>
        <item x="32"/>
        <item x="10"/>
        <item x="57"/>
        <item x="58"/>
        <item x="34"/>
        <item x="67"/>
        <item x="61"/>
        <item x="13"/>
        <item x="46"/>
        <item x="28"/>
        <item x="68"/>
      </items>
    </pivotField>
    <pivotField compact="0" outline="0" showAll="0" defaultSubtotal="0"/>
    <pivotField axis="axisPage" compact="0" outline="0" showAll="0">
      <items count="19">
        <item x="14"/>
        <item x="8"/>
        <item x="15"/>
        <item x="4"/>
        <item x="5"/>
        <item x="9"/>
        <item x="10"/>
        <item x="3"/>
        <item x="12"/>
        <item x="1"/>
        <item x="2"/>
        <item x="16"/>
        <item x="7"/>
        <item x="11"/>
        <item x="17"/>
        <item x="13"/>
        <item x="6"/>
        <item x="0"/>
        <item t="default"/>
      </items>
    </pivotField>
    <pivotField compact="0" outline="0" showAll="0" defaultSubtotal="0">
      <items count="50">
        <item x="2"/>
        <item x="32"/>
        <item x="40"/>
        <item x="10"/>
        <item x="11"/>
        <item x="4"/>
        <item x="26"/>
        <item x="35"/>
        <item x="47"/>
        <item x="42"/>
        <item x="30"/>
        <item x="49"/>
        <item x="41"/>
        <item x="39"/>
        <item x="33"/>
        <item x="18"/>
        <item x="31"/>
        <item x="46"/>
        <item x="27"/>
        <item x="16"/>
        <item x="24"/>
        <item x="15"/>
        <item x="1"/>
        <item x="9"/>
        <item x="8"/>
        <item x="25"/>
        <item x="36"/>
        <item x="38"/>
        <item x="22"/>
        <item x="23"/>
        <item x="5"/>
        <item x="20"/>
        <item x="29"/>
        <item x="14"/>
        <item x="13"/>
        <item x="28"/>
        <item x="6"/>
        <item x="19"/>
        <item x="21"/>
        <item x="3"/>
        <item x="12"/>
        <item x="17"/>
        <item x="7"/>
        <item x="45"/>
        <item x="37"/>
        <item x="48"/>
        <item x="44"/>
        <item x="34"/>
        <item x="43"/>
        <item h="1" x="0"/>
      </items>
    </pivotField>
    <pivotField axis="axisRow" compact="0" outline="0" showAll="0" defaultSubtotal="0">
      <items count="623">
        <item x="135"/>
        <item x="130"/>
        <item x="443"/>
        <item x="574"/>
        <item x="89"/>
        <item x="145"/>
        <item x="529"/>
        <item x="274"/>
        <item x="501"/>
        <item x="341"/>
        <item x="221"/>
        <item x="3"/>
        <item x="299"/>
        <item x="213"/>
        <item x="389"/>
        <item x="565"/>
        <item x="564"/>
        <item x="212"/>
        <item x="553"/>
        <item x="595"/>
        <item x="166"/>
        <item x="147"/>
        <item x="286"/>
        <item x="101"/>
        <item x="358"/>
        <item x="210"/>
        <item x="209"/>
        <item x="480"/>
        <item x="208"/>
        <item x="278"/>
        <item x="207"/>
        <item x="165"/>
        <item x="56"/>
        <item x="570"/>
        <item x="495"/>
        <item x="164"/>
        <item x="252"/>
        <item x="162"/>
        <item x="149"/>
        <item x="502"/>
        <item x="496"/>
        <item x="54"/>
        <item x="84"/>
        <item x="343"/>
        <item x="344"/>
        <item x="470"/>
        <item x="456"/>
        <item x="472"/>
        <item x="206"/>
        <item x="317"/>
        <item x="4"/>
        <item x="250"/>
        <item x="590"/>
        <item x="224"/>
        <item x="59"/>
        <item x="422"/>
        <item x="589"/>
        <item x="572"/>
        <item x="360"/>
        <item x="361"/>
        <item x="5"/>
        <item x="614"/>
        <item x="148"/>
        <item x="214"/>
        <item x="461"/>
        <item x="604"/>
        <item x="87"/>
        <item x="354"/>
        <item x="607"/>
        <item x="161"/>
        <item x="99"/>
        <item x="603"/>
        <item x="141"/>
        <item x="143"/>
        <item x="160"/>
        <item x="304"/>
        <item x="253"/>
        <item x="509"/>
        <item x="249"/>
        <item x="240"/>
        <item x="245"/>
        <item x="244"/>
        <item x="248"/>
        <item x="242"/>
        <item x="236"/>
        <item x="273"/>
        <item x="352"/>
        <item x="538"/>
        <item x="195"/>
        <item x="77"/>
        <item x="295"/>
        <item x="297"/>
        <item x="450"/>
        <item x="294"/>
        <item x="511"/>
        <item x="63"/>
        <item x="82"/>
        <item x="349"/>
        <item x="78"/>
        <item x="79"/>
        <item x="316"/>
        <item x="400"/>
        <item x="439"/>
        <item x="315"/>
        <item x="296"/>
        <item x="473"/>
        <item x="525"/>
        <item x="351"/>
        <item x="159"/>
        <item x="88"/>
        <item x="235"/>
        <item x="243"/>
        <item x="205"/>
        <item x="158"/>
        <item x="550"/>
        <item x="384"/>
        <item x="519"/>
        <item x="518"/>
        <item x="431"/>
        <item x="346"/>
        <item x="544"/>
        <item x="66"/>
        <item x="156"/>
        <item x="104"/>
        <item x="594"/>
        <item x="94"/>
        <item x="488"/>
        <item x="618"/>
        <item x="534"/>
        <item x="219"/>
        <item x="526"/>
        <item x="458"/>
        <item x="592"/>
        <item x="279"/>
        <item x="139"/>
        <item x="612"/>
        <item x="398"/>
        <item x="371"/>
        <item x="11"/>
        <item x="100"/>
        <item x="298"/>
        <item x="383"/>
        <item x="48"/>
        <item x="356"/>
        <item x="430"/>
        <item x="616"/>
        <item x="228"/>
        <item x="247"/>
        <item x="379"/>
        <item x="445"/>
        <item x="36"/>
        <item x="13"/>
        <item x="561"/>
        <item x="490"/>
        <item x="560"/>
        <item x="386"/>
        <item x="397"/>
        <item x="336"/>
        <item x="16"/>
        <item x="204"/>
        <item x="597"/>
        <item x="396"/>
        <item x="64"/>
        <item x="531"/>
        <item x="283"/>
        <item x="80"/>
        <item x="211"/>
        <item x="313"/>
        <item x="301"/>
        <item x="25"/>
        <item x="93"/>
        <item x="350"/>
        <item x="31"/>
        <item x="30"/>
        <item x="38"/>
        <item x="155"/>
        <item x="203"/>
        <item x="499"/>
        <item x="498"/>
        <item x="73"/>
        <item x="325"/>
        <item x="324"/>
        <item x="282"/>
        <item x="323"/>
        <item x="326"/>
        <item x="322"/>
        <item x="231"/>
        <item x="318"/>
        <item x="262"/>
        <item x="321"/>
        <item x="257"/>
        <item x="467"/>
        <item x="468"/>
        <item x="258"/>
        <item x="319"/>
        <item x="320"/>
        <item x="58"/>
        <item x="154"/>
        <item x="225"/>
        <item x="261"/>
        <item x="334"/>
        <item x="548"/>
        <item x="546"/>
        <item x="302"/>
        <item x="387"/>
        <item x="586"/>
        <item x="10"/>
        <item x="272"/>
        <item x="9"/>
        <item x="85"/>
        <item x="365"/>
        <item x="364"/>
        <item x="587"/>
        <item x="362"/>
        <item x="390"/>
        <item x="433"/>
        <item x="363"/>
        <item x="227"/>
        <item x="202"/>
        <item x="620"/>
        <item x="457"/>
        <item x="309"/>
        <item x="293"/>
        <item x="308"/>
        <item x="172"/>
        <item x="126"/>
        <item x="300"/>
        <item x="288"/>
        <item x="291"/>
        <item x="292"/>
        <item x="290"/>
        <item x="289"/>
        <item x="34"/>
        <item x="536"/>
        <item x="314"/>
        <item x="95"/>
        <item x="163"/>
        <item x="517"/>
        <item x="516"/>
        <item x="515"/>
        <item x="340"/>
        <item x="576"/>
        <item x="345"/>
        <item x="605"/>
        <item x="533"/>
        <item x="528"/>
        <item x="409"/>
        <item x="186"/>
        <item x="103"/>
        <item x="246"/>
        <item x="201"/>
        <item x="585"/>
        <item x="476"/>
        <item x="102"/>
        <item x="92"/>
        <item x="481"/>
        <item x="471"/>
        <item x="447"/>
        <item x="366"/>
        <item x="395"/>
        <item x="232"/>
        <item x="359"/>
        <item x="285"/>
        <item x="0"/>
        <item x="1"/>
        <item x="615"/>
        <item x="353"/>
        <item x="200"/>
        <item x="269"/>
        <item x="312"/>
        <item x="530"/>
        <item x="524"/>
        <item x="382"/>
        <item x="97"/>
        <item x="369"/>
        <item x="83"/>
        <item x="426"/>
        <item x="51"/>
        <item x="411"/>
        <item x="98"/>
        <item x="521"/>
        <item x="342"/>
        <item x="153"/>
        <item x="606"/>
        <item x="413"/>
        <item x="348"/>
        <item x="562"/>
        <item x="412"/>
        <item x="230"/>
        <item x="220"/>
        <item x="303"/>
        <item x="81"/>
        <item x="76"/>
        <item x="52"/>
        <item x="45"/>
        <item x="37"/>
        <item x="62"/>
        <item x="17"/>
        <item x="394"/>
        <item x="479"/>
        <item x="310"/>
        <item x="216"/>
        <item x="403"/>
        <item x="60"/>
        <item x="270"/>
        <item x="621"/>
        <item x="306"/>
        <item x="305"/>
        <item x="57"/>
        <item x="399"/>
        <item x="199"/>
        <item x="505"/>
        <item x="563"/>
        <item x="482"/>
        <item x="436"/>
        <item x="142"/>
        <item x="337"/>
        <item x="223"/>
        <item x="462"/>
        <item x="339"/>
        <item x="215"/>
        <item x="28"/>
        <item x="374"/>
        <item x="152"/>
        <item x="376"/>
        <item x="410"/>
        <item x="241"/>
        <item x="520"/>
        <item x="307"/>
        <item x="27"/>
        <item x="402"/>
        <item x="217"/>
        <item x="408"/>
        <item x="407"/>
        <item x="20"/>
        <item x="69"/>
        <item x="493"/>
        <item x="21"/>
        <item x="335"/>
        <item x="19"/>
        <item x="438"/>
        <item x="259"/>
        <item x="388"/>
        <item x="405"/>
        <item x="404"/>
        <item x="437"/>
        <item x="406"/>
        <item x="26"/>
        <item x="475"/>
        <item x="146"/>
        <item x="35"/>
        <item x="65"/>
        <item x="377"/>
        <item x="415"/>
        <item x="105"/>
        <item x="370"/>
        <item x="492"/>
        <item x="491"/>
        <item x="593"/>
        <item x="72"/>
        <item x="71"/>
        <item x="170"/>
        <item x="510"/>
        <item x="174"/>
        <item x="173"/>
        <item x="171"/>
        <item x="512"/>
        <item x="513"/>
        <item x="169"/>
        <item x="514"/>
        <item x="380"/>
        <item x="229"/>
        <item x="432"/>
        <item x="596"/>
        <item x="331"/>
        <item x="330"/>
        <item x="584"/>
        <item x="583"/>
        <item x="503"/>
        <item x="15"/>
        <item x="271"/>
        <item x="543"/>
        <item x="338"/>
        <item x="460"/>
        <item x="392"/>
        <item x="442"/>
        <item x="545"/>
        <item x="484"/>
        <item x="134"/>
        <item x="263"/>
        <item x="132"/>
        <item x="91"/>
        <item x="251"/>
        <item x="507"/>
        <item x="198"/>
        <item x="29"/>
        <item x="591"/>
        <item x="571"/>
        <item x="357"/>
        <item x="265"/>
        <item x="580"/>
        <item x="106"/>
        <item x="150"/>
        <item x="197"/>
        <item x="157"/>
        <item x="151"/>
        <item x="619"/>
        <item x="275"/>
        <item x="144"/>
        <item x="414"/>
        <item x="367"/>
        <item x="600"/>
        <item x="452"/>
        <item x="569"/>
        <item x="568"/>
        <item x="448"/>
        <item x="485"/>
        <item x="486"/>
        <item x="454"/>
        <item x="455"/>
        <item x="446"/>
        <item x="532"/>
        <item x="540"/>
        <item x="539"/>
        <item x="429"/>
        <item x="451"/>
        <item x="449"/>
        <item x="541"/>
        <item x="557"/>
        <item x="542"/>
        <item x="559"/>
        <item x="556"/>
        <item x="287"/>
        <item x="378"/>
        <item x="347"/>
        <item x="552"/>
        <item x="573"/>
        <item x="601"/>
        <item x="90"/>
        <item x="234"/>
        <item x="489"/>
        <item x="444"/>
        <item x="33"/>
        <item x="453"/>
        <item x="239"/>
        <item x="238"/>
        <item x="196"/>
        <item x="567"/>
        <item x="506"/>
        <item x="194"/>
        <item x="193"/>
        <item x="617"/>
        <item x="373"/>
        <item x="381"/>
        <item x="42"/>
        <item x="41"/>
        <item x="40"/>
        <item x="68"/>
        <item x="67"/>
        <item x="75"/>
        <item x="74"/>
        <item x="50"/>
        <item x="49"/>
        <item x="14"/>
        <item x="44"/>
        <item x="43"/>
        <item x="70"/>
        <item x="549"/>
        <item x="547"/>
        <item x="39"/>
        <item x="47"/>
        <item x="46"/>
        <item x="522"/>
        <item x="558"/>
        <item x="86"/>
        <item x="588"/>
        <item x="487"/>
        <item x="192"/>
        <item x="427"/>
        <item x="129"/>
        <item x="191"/>
        <item x="190"/>
        <item x="469"/>
        <item x="494"/>
        <item x="260"/>
        <item x="613"/>
        <item x="280"/>
        <item x="189"/>
        <item x="255"/>
        <item x="497"/>
        <item x="329"/>
        <item x="328"/>
        <item x="466"/>
        <item x="281"/>
        <item x="327"/>
        <item x="107"/>
        <item x="555"/>
        <item x="116"/>
        <item x="114"/>
        <item x="115"/>
        <item x="117"/>
        <item x="122"/>
        <item x="125"/>
        <item x="123"/>
        <item x="124"/>
        <item x="113"/>
        <item x="118"/>
        <item x="121"/>
        <item x="120"/>
        <item x="119"/>
        <item x="127"/>
        <item x="133"/>
        <item x="128"/>
        <item x="131"/>
        <item x="108"/>
        <item x="111"/>
        <item x="109"/>
        <item x="110"/>
        <item x="140"/>
        <item x="136"/>
        <item x="138"/>
        <item x="137"/>
        <item x="483"/>
        <item x="610"/>
        <item x="434"/>
        <item x="435"/>
        <item x="424"/>
        <item x="425"/>
        <item x="188"/>
        <item x="187"/>
        <item x="167"/>
        <item x="500"/>
        <item x="333"/>
        <item x="535"/>
        <item x="12"/>
        <item x="393"/>
        <item x="478"/>
        <item x="185"/>
        <item x="368"/>
        <item x="465"/>
        <item x="184"/>
        <item x="183"/>
        <item x="53"/>
        <item x="464"/>
        <item x="551"/>
        <item x="311"/>
        <item x="182"/>
        <item x="181"/>
        <item x="180"/>
        <item x="24"/>
        <item x="581"/>
        <item x="582"/>
        <item x="579"/>
        <item x="22"/>
        <item x="537"/>
        <item x="401"/>
        <item x="233"/>
        <item x="32"/>
        <item x="578"/>
        <item x="18"/>
        <item x="577"/>
        <item x="61"/>
        <item x="179"/>
        <item x="7"/>
        <item x="6"/>
        <item x="277"/>
        <item x="355"/>
        <item x="463"/>
        <item x="2"/>
        <item x="441"/>
        <item x="237"/>
        <item x="391"/>
        <item x="218"/>
        <item x="276"/>
        <item x="268"/>
        <item x="267"/>
        <item x="266"/>
        <item x="23"/>
        <item x="599"/>
        <item x="598"/>
        <item x="602"/>
        <item x="168"/>
        <item x="554"/>
        <item x="421"/>
        <item x="420"/>
        <item x="423"/>
        <item x="112"/>
        <item x="417"/>
        <item x="419"/>
        <item x="418"/>
        <item x="527"/>
        <item x="575"/>
        <item x="178"/>
        <item x="332"/>
        <item x="254"/>
        <item x="177"/>
        <item x="508"/>
        <item x="440"/>
        <item x="428"/>
        <item x="8"/>
        <item x="264"/>
        <item x="609"/>
        <item x="504"/>
        <item x="611"/>
        <item x="256"/>
        <item x="284"/>
        <item x="55"/>
        <item x="176"/>
        <item x="372"/>
        <item x="523"/>
        <item x="226"/>
        <item x="474"/>
        <item x="608"/>
        <item x="222"/>
        <item x="96"/>
        <item x="566"/>
        <item x="459"/>
        <item x="175"/>
        <item x="385"/>
        <item x="477"/>
        <item x="416"/>
        <item x="375"/>
        <item x="622"/>
      </items>
    </pivotField>
    <pivotField dataField="1" compact="0" outline="0" showAll="0" defaultSubtotal="0"/>
    <pivotField dataField="1" compact="0" outline="0" showAll="0"/>
    <pivotField compact="0" outline="0" showAll="0"/>
    <pivotField compact="0" outline="0" showAll="0">
      <items count="15">
        <item x="0"/>
        <item x="1"/>
        <item x="2"/>
        <item x="3"/>
        <item x="4"/>
        <item x="5"/>
        <item x="6"/>
        <item x="7"/>
        <item x="8"/>
        <item x="9"/>
        <item x="10"/>
        <item x="11"/>
        <item x="12"/>
        <item x="13"/>
        <item t="default"/>
      </items>
    </pivotField>
    <pivotField compact="0" outline="0" showAll="0"/>
    <pivotField axis="axisRow" compact="0" outline="0" showAll="0" defaultSubtotal="0">
      <items count="4">
        <item x="2"/>
        <item x="0"/>
        <item x="1"/>
        <item x="3"/>
      </items>
    </pivotField>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axis="axisRow" compact="0" outline="0" showAll="0" defaultSubtotal="0">
      <items count="6">
        <item sd="0" x="0"/>
        <item sd="0" x="1"/>
        <item x="2"/>
        <item sd="0" x="3"/>
        <item sd="0" x="4"/>
        <item sd="0" x="5"/>
      </items>
    </pivotField>
    <pivotField compact="0" outline="0" showAll="0" defaultSubtotal="0">
      <items count="4">
        <item sd="0" x="0"/>
        <item x="1"/>
        <item sd="0" x="2"/>
        <item sd="0" x="3"/>
      </items>
    </pivotField>
  </pivotFields>
  <rowFields count="4">
    <field x="1"/>
    <field x="5"/>
    <field x="11"/>
    <field x="20"/>
  </rowFields>
  <rowItems count="327">
    <i>
      <x v="3"/>
      <x v="26"/>
      <x v="1"/>
      <x v="2"/>
    </i>
    <i r="1">
      <x v="40"/>
      <x v="1"/>
      <x v="2"/>
    </i>
    <i r="1">
      <x v="178"/>
      <x v="1"/>
      <x v="2"/>
    </i>
    <i r="1">
      <x v="180"/>
      <x v="1"/>
      <x v="2"/>
    </i>
    <i r="1">
      <x v="183"/>
      <x v="1"/>
      <x v="2"/>
    </i>
    <i r="1">
      <x v="193"/>
      <x v="1"/>
      <x v="2"/>
    </i>
    <i r="1">
      <x v="331"/>
      <x v="1"/>
      <x v="2"/>
    </i>
    <i r="1">
      <x v="336"/>
      <x v="1"/>
      <x v="2"/>
    </i>
    <i r="1">
      <x v="341"/>
      <x v="1"/>
      <x v="2"/>
    </i>
    <i r="1">
      <x v="343"/>
      <x v="1"/>
      <x v="2"/>
    </i>
    <i r="1">
      <x v="489"/>
      <x v="1"/>
      <x v="2"/>
    </i>
    <i r="1">
      <x v="531"/>
      <x v="1"/>
      <x v="2"/>
    </i>
    <i r="1">
      <x v="532"/>
      <x v="1"/>
      <x v="2"/>
    </i>
    <i r="1">
      <x v="533"/>
      <x v="1"/>
      <x v="2"/>
    </i>
    <i r="1">
      <x v="592"/>
      <x v="1"/>
      <x v="2"/>
    </i>
    <i r="1">
      <x v="604"/>
      <x v="1"/>
      <x v="2"/>
    </i>
    <i>
      <x v="4"/>
      <x v="17"/>
      <x/>
      <x v="4"/>
    </i>
    <i r="1">
      <x v="28"/>
      <x/>
      <x v="3"/>
    </i>
    <i r="1">
      <x v="30"/>
      <x/>
      <x v="3"/>
    </i>
    <i r="1">
      <x v="32"/>
      <x/>
      <x v="3"/>
    </i>
    <i r="1">
      <x v="40"/>
      <x/>
      <x v="3"/>
    </i>
    <i r="1">
      <x v="77"/>
      <x/>
      <x v="4"/>
    </i>
    <i r="1">
      <x v="159"/>
      <x/>
      <x v="3"/>
    </i>
    <i r="1">
      <x v="177"/>
      <x/>
      <x v="3"/>
    </i>
    <i r="1">
      <x v="178"/>
      <x/>
      <x v="3"/>
    </i>
    <i r="1">
      <x v="180"/>
      <x/>
      <x v="3"/>
    </i>
    <i r="1">
      <x v="188"/>
      <x/>
      <x v="3"/>
    </i>
    <i r="1">
      <x v="189"/>
      <x/>
      <x v="3"/>
    </i>
    <i r="1">
      <x v="311"/>
      <x/>
      <x v="4"/>
    </i>
    <i r="1">
      <x v="359"/>
      <x/>
      <x v="3"/>
    </i>
    <i r="1">
      <x v="362"/>
      <x/>
      <x v="3"/>
    </i>
    <i r="1">
      <x v="366"/>
      <x/>
      <x v="3"/>
    </i>
    <i r="1">
      <x v="367"/>
      <x/>
      <x v="3"/>
    </i>
    <i r="1">
      <x v="369"/>
      <x/>
      <x v="3"/>
    </i>
    <i r="1">
      <x v="378"/>
      <x/>
      <x v="3"/>
    </i>
    <i r="1">
      <x v="393"/>
      <x/>
      <x v="4"/>
    </i>
    <i r="1">
      <x v="394"/>
      <x/>
      <x v="4"/>
    </i>
    <i r="1">
      <x v="448"/>
      <x/>
      <x v="4"/>
    </i>
    <i r="1">
      <x v="480"/>
      <x/>
      <x v="4"/>
    </i>
    <i r="1">
      <x v="481"/>
      <x/>
      <x v="4"/>
    </i>
    <i r="1">
      <x v="483"/>
      <x/>
      <x v="3"/>
    </i>
    <i r="1">
      <x v="489"/>
      <x/>
      <x v="3"/>
    </i>
    <i r="1">
      <x v="531"/>
      <x/>
      <x v="3"/>
    </i>
    <i r="1">
      <x v="532"/>
      <x/>
      <x v="3"/>
    </i>
    <i r="1">
      <x v="534"/>
      <x/>
      <x v="4"/>
    </i>
    <i r="1">
      <x v="563"/>
      <x/>
      <x v="3"/>
    </i>
    <i r="1">
      <x v="564"/>
      <x/>
      <x v="3"/>
    </i>
    <i r="1">
      <x v="594"/>
      <x/>
      <x v="3"/>
    </i>
    <i r="1">
      <x v="596"/>
      <x/>
      <x v="3"/>
    </i>
    <i r="1">
      <x v="600"/>
      <x/>
      <x v="4"/>
    </i>
    <i r="1">
      <x v="602"/>
      <x/>
      <x v="3"/>
    </i>
    <i r="1">
      <x v="604"/>
      <x/>
      <x v="3"/>
    </i>
    <i r="1">
      <x v="607"/>
      <x/>
      <x v="4"/>
    </i>
    <i>
      <x v="5"/>
      <x v="52"/>
      <x v="2"/>
      <x v="1"/>
    </i>
    <i r="1">
      <x v="56"/>
      <x v="2"/>
      <x v="1"/>
    </i>
    <i r="1">
      <x v="205"/>
      <x v="2"/>
      <x v="1"/>
    </i>
    <i r="1">
      <x v="207"/>
      <x v="2"/>
      <x v="1"/>
    </i>
    <i r="1">
      <x v="209"/>
      <x v="2"/>
      <x v="1"/>
    </i>
    <i r="1">
      <x v="212"/>
      <x v="2"/>
      <x v="1"/>
    </i>
    <i r="1">
      <x v="251"/>
      <x v="2"/>
      <x v="1"/>
    </i>
    <i r="1">
      <x v="376"/>
      <x v="2"/>
      <x v="1"/>
    </i>
    <i r="1">
      <x v="377"/>
      <x v="2"/>
      <x v="1"/>
    </i>
    <i r="1">
      <x v="396"/>
      <x v="2"/>
      <x v="1"/>
    </i>
    <i r="1">
      <x v="475"/>
      <x v="2"/>
      <x v="1"/>
    </i>
    <i r="1">
      <x v="550"/>
      <x v="2"/>
      <x v="1"/>
    </i>
    <i r="1">
      <x v="551"/>
      <x v="2"/>
      <x v="1"/>
    </i>
    <i r="1">
      <x v="552"/>
      <x v="2"/>
      <x v="1"/>
    </i>
    <i r="1">
      <x v="556"/>
      <x v="2"/>
      <x v="1"/>
    </i>
    <i r="1">
      <x v="558"/>
      <x v="2"/>
      <x v="1"/>
    </i>
    <i r="1">
      <x v="560"/>
      <x v="2"/>
      <x v="1"/>
    </i>
    <i>
      <x v="7"/>
      <x v="13"/>
      <x v="2"/>
      <x v="2"/>
    </i>
    <i r="1">
      <x v="17"/>
      <x v="2"/>
      <x v="2"/>
    </i>
    <i r="1">
      <x v="25"/>
      <x v="2"/>
      <x v="2"/>
    </i>
    <i r="1">
      <x v="26"/>
      <x v="2"/>
      <x v="2"/>
    </i>
    <i r="1">
      <x v="28"/>
      <x v="2"/>
      <x v="2"/>
    </i>
    <i r="1">
      <x v="30"/>
      <x v="2"/>
      <x v="2"/>
    </i>
    <i r="1">
      <x v="32"/>
      <x v="2"/>
      <x v="2"/>
    </i>
    <i r="1">
      <x v="48"/>
      <x v="2"/>
      <x v="2"/>
    </i>
    <i r="1">
      <x v="112"/>
      <x v="2"/>
      <x v="2"/>
    </i>
    <i r="1">
      <x v="138"/>
      <x v="2"/>
      <x v="2"/>
    </i>
    <i r="1">
      <x v="159"/>
      <x v="2"/>
      <x v="2"/>
    </i>
    <i r="1">
      <x v="176"/>
      <x v="2"/>
      <x v="2"/>
    </i>
    <i r="1">
      <x v="179"/>
      <x v="2"/>
      <x v="2"/>
    </i>
    <i r="1">
      <x v="218"/>
      <x v="2"/>
      <x v="2"/>
    </i>
    <i r="1">
      <x v="250"/>
      <x v="2"/>
      <x v="2"/>
    </i>
    <i r="1">
      <x v="310"/>
      <x v="2"/>
      <x v="2"/>
    </i>
    <i r="1">
      <x v="360"/>
      <x v="2"/>
      <x v="2"/>
    </i>
    <i r="1">
      <x v="361"/>
      <x v="2"/>
      <x v="2"/>
    </i>
    <i r="1">
      <x v="363"/>
      <x v="2"/>
      <x v="2"/>
    </i>
    <i r="1">
      <x v="364"/>
      <x v="2"/>
      <x v="2"/>
    </i>
    <i r="1">
      <x v="365"/>
      <x v="2"/>
      <x v="2"/>
    </i>
    <i r="1">
      <x v="368"/>
      <x v="2"/>
      <x v="2"/>
    </i>
    <i r="1">
      <x v="394"/>
      <x v="2"/>
      <x v="2"/>
    </i>
    <i r="1">
      <x v="403"/>
      <x v="2"/>
      <x v="2"/>
    </i>
    <i r="1">
      <x v="446"/>
      <x v="2"/>
      <x v="2"/>
    </i>
    <i r="1">
      <x v="449"/>
      <x v="2"/>
      <x v="2"/>
    </i>
    <i r="1">
      <x v="450"/>
      <x v="2"/>
      <x v="2"/>
    </i>
    <i r="1">
      <x v="477"/>
      <x v="2"/>
      <x v="2"/>
    </i>
    <i r="1">
      <x v="480"/>
      <x v="2"/>
      <x v="2"/>
    </i>
    <i r="1">
      <x v="481"/>
      <x v="2"/>
      <x v="2"/>
    </i>
    <i r="1">
      <x v="487"/>
      <x v="2"/>
      <x v="2"/>
    </i>
    <i r="1">
      <x v="528"/>
      <x v="2"/>
      <x v="2"/>
    </i>
    <i r="1">
      <x v="529"/>
      <x v="2"/>
      <x v="2"/>
    </i>
    <i r="1">
      <x v="530"/>
      <x v="2"/>
      <x v="2"/>
    </i>
    <i r="1">
      <x v="534"/>
      <x v="2"/>
      <x v="2"/>
    </i>
    <i r="1">
      <x v="537"/>
      <x v="2"/>
      <x v="2"/>
    </i>
    <i r="1">
      <x v="540"/>
      <x v="2"/>
      <x v="2"/>
    </i>
    <i r="1">
      <x v="541"/>
      <x v="2"/>
      <x v="2"/>
    </i>
    <i r="1">
      <x v="542"/>
      <x v="2"/>
      <x v="2"/>
    </i>
    <i r="1">
      <x v="546"/>
      <x v="2"/>
      <x v="2"/>
    </i>
    <i r="1">
      <x v="547"/>
      <x v="2"/>
      <x v="2"/>
    </i>
    <i r="1">
      <x v="548"/>
      <x v="2"/>
      <x v="2"/>
    </i>
    <i r="1">
      <x v="562"/>
      <x v="2"/>
      <x v="2"/>
    </i>
    <i r="1">
      <x v="564"/>
      <x v="2"/>
      <x v="2"/>
    </i>
    <i r="1">
      <x v="581"/>
      <x v="2"/>
      <x v="2"/>
    </i>
    <i r="1">
      <x v="592"/>
      <x v="2"/>
      <x v="2"/>
    </i>
    <i r="1">
      <x v="595"/>
      <x v="2"/>
      <x v="2"/>
    </i>
    <i r="1">
      <x v="599"/>
      <x v="2"/>
      <x v="2"/>
    </i>
    <i r="1">
      <x v="607"/>
      <x v="2"/>
      <x v="2"/>
    </i>
    <i r="1">
      <x v="617"/>
      <x v="2"/>
      <x v="2"/>
    </i>
    <i>
      <x v="10"/>
      <x v="28"/>
      <x/>
      <x v="2"/>
    </i>
    <i r="1">
      <x v="29"/>
      <x/>
      <x v="2"/>
    </i>
    <i r="1">
      <x v="30"/>
      <x/>
      <x v="2"/>
    </i>
    <i r="1">
      <x v="138"/>
      <x/>
      <x v="2"/>
    </i>
    <i r="1">
      <x v="176"/>
      <x/>
      <x v="2"/>
    </i>
    <i r="1">
      <x v="442"/>
      <x/>
      <x v="2"/>
    </i>
    <i r="1">
      <x v="528"/>
      <x/>
      <x v="2"/>
    </i>
    <i r="1">
      <x v="529"/>
      <x/>
      <x v="2"/>
    </i>
    <i r="1">
      <x v="530"/>
      <x/>
      <x v="2"/>
    </i>
    <i r="1">
      <x v="556"/>
      <x/>
      <x v="1"/>
    </i>
    <i r="1">
      <x v="559"/>
      <x v="2"/>
      <x v="1"/>
    </i>
    <i r="1">
      <x v="563"/>
      <x/>
      <x v="2"/>
    </i>
    <i r="1">
      <x v="564"/>
      <x/>
      <x v="2"/>
    </i>
    <i r="1">
      <x v="565"/>
      <x/>
      <x v="2"/>
    </i>
    <i r="1">
      <x v="568"/>
      <x/>
      <x v="2"/>
    </i>
    <i r="1">
      <x v="600"/>
      <x/>
      <x v="2"/>
    </i>
    <i>
      <x v="15"/>
      <x v="252"/>
      <x v="2"/>
      <x v="1"/>
    </i>
    <i r="1">
      <x v="348"/>
      <x v="2"/>
      <x v="1"/>
    </i>
    <i>
      <x v="19"/>
      <x v="336"/>
      <x/>
      <x v="2"/>
    </i>
    <i r="1">
      <x v="343"/>
      <x/>
      <x v="2"/>
    </i>
    <i>
      <x v="20"/>
      <x v="138"/>
      <x v="2"/>
      <x v="2"/>
    </i>
    <i r="1">
      <x v="140"/>
      <x v="2"/>
      <x v="2"/>
    </i>
    <i r="1">
      <x v="534"/>
      <x v="2"/>
      <x v="2"/>
    </i>
    <i r="1">
      <x v="540"/>
      <x v="2"/>
      <x v="2"/>
    </i>
    <i r="1">
      <x v="568"/>
      <x v="2"/>
      <x v="2"/>
    </i>
    <i r="1">
      <x v="599"/>
      <x v="2"/>
      <x v="2"/>
    </i>
    <i>
      <x v="21"/>
      <x v="30"/>
      <x v="1"/>
      <x v="3"/>
    </i>
    <i r="1">
      <x v="568"/>
      <x/>
      <x v="3"/>
    </i>
    <i r="1">
      <x v="599"/>
      <x/>
      <x v="3"/>
    </i>
    <i r="1">
      <x v="607"/>
      <x v="2"/>
      <x v="3"/>
    </i>
    <i>
      <x v="22"/>
      <x v="138"/>
      <x v="2"/>
      <x v="2"/>
    </i>
    <i r="1">
      <x v="159"/>
      <x v="2"/>
      <x v="2"/>
    </i>
    <i r="1">
      <x v="393"/>
      <x v="2"/>
      <x v="2"/>
    </i>
    <i r="1">
      <x v="394"/>
      <x v="2"/>
      <x v="2"/>
    </i>
    <i r="1">
      <x v="534"/>
      <x v="2"/>
      <x v="2"/>
    </i>
    <i r="1">
      <x v="542"/>
      <x v="2"/>
      <x v="2"/>
    </i>
    <i r="1">
      <x v="600"/>
      <x v="2"/>
      <x v="2"/>
    </i>
    <i r="1">
      <x v="606"/>
      <x v="2"/>
      <x v="2"/>
    </i>
    <i>
      <x v="23"/>
      <x v="25"/>
      <x v="1"/>
      <x v="3"/>
    </i>
    <i r="1">
      <x v="26"/>
      <x v="1"/>
      <x v="3"/>
    </i>
    <i r="1">
      <x v="30"/>
      <x v="1"/>
      <x v="2"/>
    </i>
    <i r="1">
      <x v="32"/>
      <x v="1"/>
      <x v="3"/>
    </i>
    <i r="1">
      <x v="41"/>
      <x v="1"/>
      <x v="3"/>
    </i>
    <i r="1">
      <x v="49"/>
      <x v="1"/>
      <x v="3"/>
    </i>
    <i r="1">
      <x v="159"/>
      <x v="1"/>
      <x v="3"/>
    </i>
    <i r="1">
      <x v="174"/>
      <x v="1"/>
      <x v="2"/>
    </i>
    <i r="1">
      <x v="180"/>
      <x v="1"/>
      <x v="3"/>
    </i>
    <i r="1">
      <x v="181"/>
      <x v="1"/>
      <x v="3"/>
    </i>
    <i r="1">
      <x v="183"/>
      <x v="1"/>
      <x v="3"/>
    </i>
    <i r="1">
      <x v="184"/>
      <x v="1"/>
      <x v="3"/>
    </i>
    <i r="1">
      <x v="185"/>
      <x v="1"/>
      <x v="3"/>
    </i>
    <i r="1">
      <x v="186"/>
      <x v="1"/>
      <x v="3"/>
    </i>
    <i r="1">
      <x v="187"/>
      <x v="1"/>
      <x v="3"/>
    </i>
    <i r="1">
      <x v="188"/>
      <x v="1"/>
      <x v="3"/>
    </i>
    <i r="1">
      <x v="189"/>
      <x v="1"/>
      <x v="3"/>
    </i>
    <i r="1">
      <x v="194"/>
      <x v="1"/>
      <x v="3"/>
    </i>
    <i r="1">
      <x v="195"/>
      <x v="1"/>
      <x v="3"/>
    </i>
    <i r="1">
      <x v="199"/>
      <x v="1"/>
      <x v="3"/>
    </i>
    <i r="1">
      <x v="200"/>
      <x v="1"/>
      <x v="3"/>
    </i>
    <i r="1">
      <x v="260"/>
      <x v="1"/>
      <x v="3"/>
    </i>
    <i r="1">
      <x v="330"/>
      <x v="1"/>
      <x v="2"/>
    </i>
    <i r="1">
      <x v="331"/>
      <x v="1"/>
      <x v="2"/>
    </i>
    <i r="1">
      <x v="332"/>
      <x v="1"/>
      <x v="2"/>
    </i>
    <i r="1">
      <x v="333"/>
      <x v="1"/>
      <x v="2"/>
    </i>
    <i r="1">
      <x v="335"/>
      <x v="1"/>
      <x v="2"/>
    </i>
    <i r="1">
      <x v="338"/>
      <x v="1"/>
      <x v="3"/>
    </i>
    <i r="1">
      <x v="339"/>
      <x v="1"/>
      <x v="2"/>
    </i>
    <i r="1">
      <x v="341"/>
      <x v="1"/>
      <x v="2"/>
    </i>
    <i r="1">
      <x v="342"/>
      <x v="1"/>
      <x v="2"/>
    </i>
    <i r="1">
      <x v="343"/>
      <x v="1"/>
      <x v="2"/>
    </i>
    <i r="1">
      <x v="344"/>
      <x v="1"/>
      <x v="2"/>
    </i>
    <i r="1">
      <x v="346"/>
      <x v="1"/>
      <x v="2"/>
    </i>
    <i r="1">
      <x v="347"/>
      <x v="1"/>
      <x v="2"/>
    </i>
    <i r="1">
      <x v="374"/>
      <x v="1"/>
      <x v="3"/>
    </i>
    <i r="1">
      <x v="375"/>
      <x v="1"/>
      <x v="3"/>
    </i>
    <i r="1">
      <x v="480"/>
      <x v="1"/>
      <x v="3"/>
    </i>
    <i r="1">
      <x v="481"/>
      <x v="1"/>
      <x v="3"/>
    </i>
    <i r="1">
      <x v="486"/>
      <x v="1"/>
      <x v="3"/>
    </i>
    <i r="1">
      <x v="490"/>
      <x v="1"/>
      <x v="3"/>
    </i>
    <i r="1">
      <x v="491"/>
      <x v="1"/>
      <x v="3"/>
    </i>
    <i r="1">
      <x v="494"/>
      <x v="1"/>
      <x v="3"/>
    </i>
    <i r="1">
      <x v="528"/>
      <x v="1"/>
      <x v="3"/>
    </i>
    <i r="1">
      <x v="529"/>
      <x v="1"/>
      <x v="3"/>
    </i>
    <i r="1">
      <x v="530"/>
      <x v="1"/>
      <x v="3"/>
    </i>
    <i r="1">
      <x v="532"/>
      <x v="1"/>
      <x v="3"/>
    </i>
    <i r="1">
      <x v="534"/>
      <x v="1"/>
      <x v="3"/>
    </i>
    <i r="1">
      <x v="541"/>
      <x v="1"/>
      <x v="3"/>
    </i>
    <i r="1">
      <x v="542"/>
      <x v="1"/>
      <x v="3"/>
    </i>
    <i r="1">
      <x v="563"/>
      <x v="1"/>
      <x v="3"/>
    </i>
    <i r="1">
      <x v="593"/>
      <x v="1"/>
      <x v="3"/>
    </i>
    <i r="1">
      <x v="606"/>
      <x v="1"/>
      <x v="3"/>
    </i>
    <i>
      <x v="25"/>
      <x v="28"/>
      <x v="2"/>
      <x v="3"/>
    </i>
    <i r="1">
      <x v="32"/>
      <x v="2"/>
      <x v="3"/>
    </i>
    <i r="1">
      <x v="209"/>
      <x v="2"/>
      <x v="3"/>
    </i>
    <i r="1">
      <x v="210"/>
      <x v="2"/>
      <x v="1"/>
    </i>
    <i r="1">
      <x v="211"/>
      <x v="2"/>
      <x v="3"/>
    </i>
    <i r="1">
      <x v="537"/>
      <x v="2"/>
      <x v="3"/>
    </i>
    <i r="1">
      <x v="563"/>
      <x v="2"/>
      <x v="3"/>
    </i>
    <i r="1">
      <x v="564"/>
      <x v="2"/>
      <x v="3"/>
    </i>
    <i r="1">
      <x v="566"/>
      <x v="2"/>
      <x v="3"/>
    </i>
    <i r="1">
      <x v="568"/>
      <x v="2"/>
      <x v="2"/>
    </i>
    <i r="1">
      <x v="600"/>
      <x v="2"/>
      <x v="3"/>
    </i>
    <i>
      <x v="27"/>
      <x v="28"/>
      <x v="2"/>
      <x v="3"/>
    </i>
    <i r="1">
      <x v="250"/>
      <x v="2"/>
      <x v="2"/>
    </i>
    <i r="1">
      <x v="539"/>
      <x v="2"/>
      <x v="2"/>
    </i>
    <i r="1">
      <x v="564"/>
      <x v="2"/>
      <x v="2"/>
    </i>
    <i>
      <x v="28"/>
      <x v="26"/>
      <x/>
      <x v="2"/>
    </i>
    <i r="1">
      <x v="32"/>
      <x/>
      <x v="2"/>
    </i>
    <i r="1">
      <x v="41"/>
      <x/>
      <x v="2"/>
    </i>
    <i r="1">
      <x v="45"/>
      <x/>
      <x v="2"/>
    </i>
    <i r="1">
      <x v="138"/>
      <x/>
      <x v="2"/>
    </i>
    <i r="1">
      <x v="159"/>
      <x/>
      <x v="2"/>
    </i>
    <i r="1">
      <x v="176"/>
      <x/>
      <x v="2"/>
    </i>
    <i r="1">
      <x v="188"/>
      <x/>
      <x v="2"/>
    </i>
    <i r="1">
      <x v="189"/>
      <x/>
      <x v="2"/>
    </i>
    <i r="1">
      <x v="190"/>
      <x/>
      <x v="2"/>
    </i>
    <i r="1">
      <x v="191"/>
      <x/>
      <x v="2"/>
    </i>
    <i r="1">
      <x v="192"/>
      <x/>
      <x v="2"/>
    </i>
    <i r="1">
      <x v="193"/>
      <x/>
      <x v="2"/>
    </i>
    <i r="1">
      <x v="260"/>
      <x/>
      <x v="2"/>
    </i>
    <i r="1">
      <x v="480"/>
      <x/>
      <x v="2"/>
    </i>
    <i r="1">
      <x v="482"/>
      <x/>
      <x v="2"/>
    </i>
    <i r="1">
      <x v="492"/>
      <x/>
      <x v="2"/>
    </i>
    <i r="1">
      <x v="528"/>
      <x/>
      <x v="2"/>
    </i>
    <i r="1">
      <x v="529"/>
      <x/>
      <x v="2"/>
    </i>
    <i r="1">
      <x v="530"/>
      <x/>
      <x v="2"/>
    </i>
    <i r="1">
      <x v="534"/>
      <x/>
      <x v="2"/>
    </i>
    <i r="1">
      <x v="537"/>
      <x/>
      <x v="2"/>
    </i>
    <i r="1">
      <x v="539"/>
      <x/>
      <x v="2"/>
    </i>
    <i r="1">
      <x v="541"/>
      <x/>
      <x v="2"/>
    </i>
    <i r="1">
      <x v="543"/>
      <x/>
      <x v="2"/>
    </i>
    <i r="1">
      <x v="564"/>
      <x/>
      <x v="2"/>
    </i>
    <i r="1">
      <x v="567"/>
      <x/>
      <x v="2"/>
    </i>
    <i r="1">
      <x v="581"/>
      <x/>
      <x v="2"/>
    </i>
    <i r="1">
      <x v="595"/>
      <x/>
      <x v="2"/>
    </i>
    <i>
      <x v="30"/>
      <x v="25"/>
      <x v="1"/>
      <x v="3"/>
    </i>
    <i r="1">
      <x v="188"/>
      <x v="1"/>
      <x v="3"/>
    </i>
    <i r="1">
      <x v="190"/>
      <x v="1"/>
      <x v="3"/>
    </i>
    <i r="1">
      <x v="193"/>
      <x v="1"/>
      <x v="3"/>
    </i>
    <i r="1">
      <x v="199"/>
      <x v="1"/>
      <x v="3"/>
    </i>
    <i r="1">
      <x v="334"/>
      <x v="1"/>
      <x v="3"/>
    </i>
    <i r="1">
      <x v="341"/>
      <x v="1"/>
      <x v="3"/>
    </i>
    <i r="1">
      <x v="484"/>
      <x v="1"/>
      <x v="3"/>
    </i>
    <i r="1">
      <x v="488"/>
      <x v="1"/>
      <x v="3"/>
    </i>
    <i r="1">
      <x v="528"/>
      <x v="1"/>
      <x v="3"/>
    </i>
    <i r="1">
      <x v="594"/>
      <x v="1"/>
      <x v="3"/>
    </i>
    <i r="1">
      <x v="604"/>
      <x v="1"/>
      <x v="3"/>
    </i>
    <i>
      <x v="37"/>
      <x v="42"/>
      <x/>
      <x v="3"/>
    </i>
    <i r="1">
      <x v="159"/>
      <x/>
      <x v="3"/>
    </i>
    <i r="1">
      <x v="174"/>
      <x/>
      <x v="2"/>
    </i>
    <i r="1">
      <x v="206"/>
      <x/>
      <x v="2"/>
    </i>
    <i r="1">
      <x v="209"/>
      <x/>
      <x v="2"/>
    </i>
    <i r="1">
      <x v="474"/>
      <x/>
      <x v="2"/>
    </i>
    <i r="1">
      <x v="568"/>
      <x v="1"/>
      <x v="2"/>
    </i>
    <i>
      <x v="38"/>
      <x v="11"/>
      <x v="2"/>
      <x v="1"/>
    </i>
    <i r="1">
      <x v="179"/>
      <x v="2"/>
      <x v="1"/>
    </i>
    <i r="1">
      <x v="334"/>
      <x v="2"/>
      <x v="1"/>
    </i>
    <i r="1">
      <x v="335"/>
      <x v="2"/>
      <x v="1"/>
    </i>
    <i r="1">
      <x v="337"/>
      <x v="2"/>
      <x v="1"/>
    </i>
    <i r="1">
      <x v="339"/>
      <x v="2"/>
      <x v="1"/>
    </i>
    <i r="1">
      <x v="347"/>
      <x v="2"/>
      <x v="1"/>
    </i>
    <i r="1">
      <x v="359"/>
      <x v="2"/>
      <x v="1"/>
    </i>
    <i r="1">
      <x v="360"/>
      <x v="2"/>
      <x v="1"/>
    </i>
    <i r="1">
      <x v="442"/>
      <x v="1"/>
      <x v="1"/>
    </i>
    <i r="1">
      <x v="568"/>
      <x v="2"/>
      <x v="1"/>
    </i>
    <i>
      <x v="40"/>
      <x v="182"/>
      <x v="1"/>
      <x v="1"/>
    </i>
    <i r="1">
      <x v="486"/>
      <x v="1"/>
      <x v="1"/>
    </i>
    <i r="1">
      <x v="493"/>
      <x v="1"/>
      <x v="1"/>
    </i>
    <i>
      <x v="41"/>
      <x v="206"/>
      <x v="1"/>
      <x v="1"/>
    </i>
    <i r="1">
      <x v="207"/>
      <x v="1"/>
      <x v="1"/>
    </i>
    <i>
      <x v="49"/>
      <x v="17"/>
      <x v="2"/>
      <x v="1"/>
    </i>
    <i r="1">
      <x v="28"/>
      <x v="2"/>
      <x v="1"/>
    </i>
    <i r="1">
      <x v="30"/>
      <x v="2"/>
      <x v="1"/>
    </i>
    <i r="1">
      <x v="33"/>
      <x v="2"/>
      <x v="1"/>
    </i>
    <i r="1">
      <x v="42"/>
      <x v="2"/>
      <x v="1"/>
    </i>
    <i r="1">
      <x v="159"/>
      <x v="2"/>
      <x v="1"/>
    </i>
    <i r="1">
      <x v="331"/>
      <x/>
      <x v="2"/>
    </i>
    <i r="1">
      <x v="340"/>
      <x/>
      <x v="2"/>
    </i>
    <i r="1">
      <x v="341"/>
      <x/>
      <x v="2"/>
    </i>
    <i r="1">
      <x v="345"/>
      <x/>
      <x v="2"/>
    </i>
    <i r="1">
      <x v="393"/>
      <x v="2"/>
      <x v="1"/>
    </i>
    <i r="1">
      <x v="394"/>
      <x v="2"/>
      <x v="1"/>
    </i>
    <i r="1">
      <x v="413"/>
      <x v="2"/>
      <x v="1"/>
    </i>
    <i r="1">
      <x v="414"/>
      <x v="2"/>
      <x v="1"/>
    </i>
    <i r="1">
      <x v="446"/>
      <x v="2"/>
      <x v="1"/>
    </i>
    <i r="1">
      <x v="447"/>
      <x v="2"/>
      <x v="1"/>
    </i>
    <i r="1">
      <x v="528"/>
      <x v="2"/>
      <x v="1"/>
    </i>
    <i r="1">
      <x v="562"/>
      <x v="2"/>
      <x v="1"/>
    </i>
    <i r="1">
      <x v="563"/>
      <x v="2"/>
      <x v="1"/>
    </i>
    <i r="1">
      <x v="564"/>
      <x v="2"/>
      <x v="1"/>
    </i>
    <i r="1">
      <x v="607"/>
      <x v="2"/>
      <x v="1"/>
    </i>
    <i r="1">
      <x v="615"/>
      <x v="2"/>
      <x v="1"/>
    </i>
    <i>
      <x v="50"/>
      <x v="138"/>
      <x v="1"/>
      <x v="2"/>
    </i>
    <i r="1">
      <x v="206"/>
      <x v="1"/>
      <x v="2"/>
    </i>
    <i r="1">
      <x v="208"/>
      <x v="1"/>
      <x v="2"/>
    </i>
    <i r="1">
      <x v="534"/>
      <x v="1"/>
      <x v="2"/>
    </i>
    <i r="1">
      <x v="557"/>
      <x v="1"/>
      <x v="2"/>
    </i>
    <i r="1">
      <x v="559"/>
      <x v="1"/>
      <x v="2"/>
    </i>
    <i r="1">
      <x v="563"/>
      <x v="1"/>
      <x v="2"/>
    </i>
    <i r="1">
      <x v="564"/>
      <x v="1"/>
      <x v="2"/>
    </i>
    <i r="1">
      <x v="599"/>
      <x v="1"/>
      <x v="2"/>
    </i>
    <i>
      <x v="58"/>
      <x v="545"/>
      <x/>
      <x v="2"/>
    </i>
    <i>
      <x v="61"/>
      <x v="312"/>
      <x v="2"/>
      <x v="3"/>
    </i>
    <i>
      <x v="67"/>
      <x v="189"/>
      <x v="1"/>
      <x v="2"/>
    </i>
    <i r="1">
      <x v="190"/>
      <x v="1"/>
      <x v="2"/>
    </i>
    <i r="1">
      <x v="193"/>
      <x v="1"/>
      <x v="2"/>
    </i>
    <i r="1">
      <x v="336"/>
      <x v="1"/>
      <x v="2"/>
    </i>
  </rowItems>
  <colFields count="1">
    <field x="-2"/>
  </colFields>
  <colItems count="2">
    <i>
      <x/>
    </i>
    <i i="1">
      <x v="1"/>
    </i>
  </colItems>
  <pageFields count="1">
    <pageField fld="3" item="9" hier="-1"/>
  </pageFields>
  <dataFields count="2">
    <dataField name="Sum of Quantity's" fld="6" baseField="5" baseItem="143"/>
    <dataField name="Sum of Weighted Quantity" fld="7" baseField="5" baseItem="8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gridDropZones="1" multipleFieldFilters="0">
  <location ref="A5:F209" firstHeaderRow="1" firstDataRow="2" firstDataCol="4" rowPageCount="1" colPageCount="1"/>
  <pivotFields count="22">
    <pivotField compact="0" outline="0" showAll="0" defaultSubtotal="0"/>
    <pivotField axis="axisRow" compact="0" outline="0" showAll="0" defaultSubtotal="0">
      <items count="69">
        <item x="24"/>
        <item x="42"/>
        <item x="18"/>
        <item x="49"/>
        <item x="15"/>
        <item x="55"/>
        <item x="62"/>
        <item x="16"/>
        <item x="35"/>
        <item x="26"/>
        <item x="23"/>
        <item x="37"/>
        <item x="6"/>
        <item x="19"/>
        <item x="7"/>
        <item x="47"/>
        <item x="30"/>
        <item x="54"/>
        <item x="41"/>
        <item x="63"/>
        <item x="31"/>
        <item x="50"/>
        <item x="40"/>
        <item x="4"/>
        <item x="11"/>
        <item x="45"/>
        <item x="14"/>
        <item x="38"/>
        <item x="53"/>
        <item x="56"/>
        <item x="27"/>
        <item x="39"/>
        <item x="44"/>
        <item x="66"/>
        <item x="21"/>
        <item x="17"/>
        <item x="64"/>
        <item x="9"/>
        <item x="0"/>
        <item x="25"/>
        <item x="29"/>
        <item x="22"/>
        <item x="43"/>
        <item x="51"/>
        <item x="33"/>
        <item x="2"/>
        <item x="48"/>
        <item x="59"/>
        <item x="36"/>
        <item x="8"/>
        <item x="1"/>
        <item x="3"/>
        <item x="60"/>
        <item x="12"/>
        <item x="20"/>
        <item x="52"/>
        <item x="5"/>
        <item x="65"/>
        <item x="32"/>
        <item x="10"/>
        <item x="57"/>
        <item x="58"/>
        <item x="34"/>
        <item x="67"/>
        <item x="61"/>
        <item x="13"/>
        <item x="46"/>
        <item x="28"/>
        <item x="68"/>
      </items>
    </pivotField>
    <pivotField compact="0" outline="0" showAll="0" defaultSubtotal="0"/>
    <pivotField axis="axisPage" compact="0" outline="0" showAll="0">
      <items count="19">
        <item x="14"/>
        <item x="8"/>
        <item x="15"/>
        <item x="4"/>
        <item x="5"/>
        <item x="9"/>
        <item x="10"/>
        <item x="3"/>
        <item x="12"/>
        <item x="1"/>
        <item x="2"/>
        <item x="16"/>
        <item x="7"/>
        <item x="11"/>
        <item x="17"/>
        <item x="13"/>
        <item x="6"/>
        <item x="0"/>
        <item t="default"/>
      </items>
    </pivotField>
    <pivotField compact="0" outline="0" showAll="0" defaultSubtotal="0">
      <items count="50">
        <item x="2"/>
        <item x="32"/>
        <item x="40"/>
        <item x="10"/>
        <item x="11"/>
        <item x="4"/>
        <item x="26"/>
        <item x="35"/>
        <item x="47"/>
        <item x="42"/>
        <item x="30"/>
        <item x="49"/>
        <item x="41"/>
        <item x="39"/>
        <item x="33"/>
        <item x="18"/>
        <item x="31"/>
        <item x="46"/>
        <item x="27"/>
        <item x="16"/>
        <item x="24"/>
        <item x="15"/>
        <item x="1"/>
        <item x="9"/>
        <item x="8"/>
        <item x="25"/>
        <item x="36"/>
        <item x="38"/>
        <item x="22"/>
        <item x="23"/>
        <item x="5"/>
        <item x="20"/>
        <item x="29"/>
        <item x="14"/>
        <item x="13"/>
        <item x="28"/>
        <item x="6"/>
        <item x="19"/>
        <item x="21"/>
        <item x="3"/>
        <item x="12"/>
        <item x="17"/>
        <item x="7"/>
        <item x="45"/>
        <item x="37"/>
        <item x="48"/>
        <item x="44"/>
        <item x="34"/>
        <item x="43"/>
        <item h="1" x="0"/>
      </items>
    </pivotField>
    <pivotField axis="axisRow" compact="0" outline="0" showAll="0" defaultSubtotal="0">
      <items count="623">
        <item x="135"/>
        <item x="130"/>
        <item x="443"/>
        <item x="574"/>
        <item x="89"/>
        <item x="145"/>
        <item x="529"/>
        <item x="274"/>
        <item x="501"/>
        <item x="341"/>
        <item x="221"/>
        <item x="3"/>
        <item x="299"/>
        <item x="213"/>
        <item x="389"/>
        <item x="565"/>
        <item x="564"/>
        <item x="212"/>
        <item x="553"/>
        <item x="595"/>
        <item x="166"/>
        <item x="147"/>
        <item x="286"/>
        <item x="101"/>
        <item x="358"/>
        <item x="210"/>
        <item x="209"/>
        <item x="480"/>
        <item x="208"/>
        <item x="278"/>
        <item x="207"/>
        <item x="165"/>
        <item x="56"/>
        <item x="570"/>
        <item x="495"/>
        <item x="164"/>
        <item x="252"/>
        <item x="162"/>
        <item x="149"/>
        <item x="502"/>
        <item x="496"/>
        <item x="54"/>
        <item x="84"/>
        <item x="343"/>
        <item x="344"/>
        <item x="470"/>
        <item x="456"/>
        <item x="472"/>
        <item x="206"/>
        <item x="317"/>
        <item x="4"/>
        <item x="250"/>
        <item x="590"/>
        <item x="224"/>
        <item x="59"/>
        <item x="422"/>
        <item x="589"/>
        <item x="572"/>
        <item x="360"/>
        <item x="361"/>
        <item x="5"/>
        <item x="614"/>
        <item x="148"/>
        <item x="214"/>
        <item x="461"/>
        <item x="604"/>
        <item x="87"/>
        <item x="354"/>
        <item x="607"/>
        <item x="161"/>
        <item x="99"/>
        <item x="603"/>
        <item x="141"/>
        <item x="143"/>
        <item x="160"/>
        <item x="304"/>
        <item x="253"/>
        <item x="509"/>
        <item x="249"/>
        <item x="240"/>
        <item x="245"/>
        <item x="244"/>
        <item x="248"/>
        <item x="242"/>
        <item x="236"/>
        <item x="273"/>
        <item x="352"/>
        <item x="538"/>
        <item x="195"/>
        <item x="77"/>
        <item x="295"/>
        <item x="297"/>
        <item x="450"/>
        <item x="294"/>
        <item x="511"/>
        <item x="63"/>
        <item x="82"/>
        <item x="349"/>
        <item x="78"/>
        <item x="79"/>
        <item x="316"/>
        <item x="400"/>
        <item x="439"/>
        <item x="315"/>
        <item x="296"/>
        <item x="473"/>
        <item x="525"/>
        <item x="351"/>
        <item x="159"/>
        <item x="88"/>
        <item x="235"/>
        <item x="243"/>
        <item x="205"/>
        <item x="158"/>
        <item x="550"/>
        <item x="384"/>
        <item x="519"/>
        <item x="518"/>
        <item x="431"/>
        <item x="346"/>
        <item x="544"/>
        <item x="66"/>
        <item x="156"/>
        <item x="104"/>
        <item x="594"/>
        <item x="94"/>
        <item x="488"/>
        <item x="618"/>
        <item x="534"/>
        <item x="219"/>
        <item x="526"/>
        <item x="458"/>
        <item x="592"/>
        <item x="279"/>
        <item x="139"/>
        <item x="612"/>
        <item x="398"/>
        <item x="371"/>
        <item x="11"/>
        <item x="100"/>
        <item x="298"/>
        <item x="383"/>
        <item x="48"/>
        <item x="356"/>
        <item x="430"/>
        <item x="616"/>
        <item x="228"/>
        <item x="247"/>
        <item x="379"/>
        <item x="445"/>
        <item x="36"/>
        <item x="13"/>
        <item x="561"/>
        <item x="490"/>
        <item x="560"/>
        <item x="386"/>
        <item x="397"/>
        <item x="336"/>
        <item x="16"/>
        <item x="204"/>
        <item x="597"/>
        <item x="396"/>
        <item x="64"/>
        <item x="531"/>
        <item x="283"/>
        <item x="80"/>
        <item x="211"/>
        <item x="313"/>
        <item x="301"/>
        <item x="25"/>
        <item x="93"/>
        <item x="350"/>
        <item x="31"/>
        <item x="30"/>
        <item x="38"/>
        <item x="155"/>
        <item x="203"/>
        <item x="499"/>
        <item x="498"/>
        <item x="73"/>
        <item x="325"/>
        <item x="324"/>
        <item x="282"/>
        <item x="323"/>
        <item x="326"/>
        <item x="322"/>
        <item x="231"/>
        <item x="318"/>
        <item x="262"/>
        <item x="321"/>
        <item x="257"/>
        <item x="467"/>
        <item x="468"/>
        <item x="258"/>
        <item x="319"/>
        <item x="320"/>
        <item x="58"/>
        <item x="154"/>
        <item x="225"/>
        <item x="261"/>
        <item x="334"/>
        <item x="548"/>
        <item x="546"/>
        <item x="302"/>
        <item x="387"/>
        <item x="586"/>
        <item x="10"/>
        <item x="272"/>
        <item x="9"/>
        <item x="85"/>
        <item x="365"/>
        <item x="364"/>
        <item x="587"/>
        <item x="362"/>
        <item x="390"/>
        <item x="433"/>
        <item x="363"/>
        <item x="227"/>
        <item x="202"/>
        <item x="620"/>
        <item x="457"/>
        <item x="309"/>
        <item x="293"/>
        <item x="308"/>
        <item x="172"/>
        <item x="126"/>
        <item x="300"/>
        <item x="288"/>
        <item x="291"/>
        <item x="292"/>
        <item x="290"/>
        <item x="289"/>
        <item x="34"/>
        <item x="536"/>
        <item x="314"/>
        <item x="95"/>
        <item x="163"/>
        <item x="517"/>
        <item x="516"/>
        <item x="515"/>
        <item x="340"/>
        <item x="576"/>
        <item x="345"/>
        <item x="605"/>
        <item x="533"/>
        <item x="528"/>
        <item x="409"/>
        <item x="186"/>
        <item x="103"/>
        <item x="246"/>
        <item x="201"/>
        <item x="585"/>
        <item x="476"/>
        <item x="102"/>
        <item x="92"/>
        <item x="481"/>
        <item x="471"/>
        <item x="447"/>
        <item x="366"/>
        <item x="395"/>
        <item x="232"/>
        <item x="359"/>
        <item x="285"/>
        <item x="0"/>
        <item x="1"/>
        <item x="615"/>
        <item x="353"/>
        <item x="200"/>
        <item x="269"/>
        <item x="312"/>
        <item x="530"/>
        <item x="524"/>
        <item x="382"/>
        <item x="97"/>
        <item x="369"/>
        <item x="83"/>
        <item x="426"/>
        <item x="51"/>
        <item x="411"/>
        <item x="98"/>
        <item x="521"/>
        <item x="342"/>
        <item x="153"/>
        <item x="606"/>
        <item x="413"/>
        <item x="348"/>
        <item x="562"/>
        <item x="412"/>
        <item x="230"/>
        <item x="220"/>
        <item x="303"/>
        <item x="81"/>
        <item x="76"/>
        <item x="52"/>
        <item x="45"/>
        <item x="37"/>
        <item x="62"/>
        <item x="17"/>
        <item x="394"/>
        <item x="479"/>
        <item x="310"/>
        <item x="216"/>
        <item x="403"/>
        <item x="60"/>
        <item x="270"/>
        <item x="621"/>
        <item x="306"/>
        <item x="305"/>
        <item x="57"/>
        <item x="399"/>
        <item x="199"/>
        <item x="505"/>
        <item x="563"/>
        <item x="482"/>
        <item x="436"/>
        <item x="142"/>
        <item x="337"/>
        <item x="223"/>
        <item x="462"/>
        <item x="339"/>
        <item x="215"/>
        <item x="28"/>
        <item x="374"/>
        <item x="152"/>
        <item x="376"/>
        <item x="410"/>
        <item x="241"/>
        <item x="520"/>
        <item x="307"/>
        <item x="27"/>
        <item x="402"/>
        <item x="217"/>
        <item x="408"/>
        <item x="407"/>
        <item x="20"/>
        <item x="69"/>
        <item x="493"/>
        <item x="21"/>
        <item x="335"/>
        <item x="19"/>
        <item x="438"/>
        <item x="259"/>
        <item x="388"/>
        <item x="405"/>
        <item x="404"/>
        <item x="437"/>
        <item x="406"/>
        <item x="26"/>
        <item x="475"/>
        <item x="146"/>
        <item x="35"/>
        <item x="65"/>
        <item x="377"/>
        <item x="415"/>
        <item x="105"/>
        <item x="370"/>
        <item x="492"/>
        <item x="491"/>
        <item x="593"/>
        <item x="72"/>
        <item x="71"/>
        <item x="170"/>
        <item x="510"/>
        <item x="174"/>
        <item x="173"/>
        <item x="171"/>
        <item x="512"/>
        <item x="513"/>
        <item x="169"/>
        <item x="514"/>
        <item x="380"/>
        <item x="229"/>
        <item x="432"/>
        <item x="596"/>
        <item x="331"/>
        <item x="330"/>
        <item x="584"/>
        <item x="583"/>
        <item x="503"/>
        <item x="15"/>
        <item x="271"/>
        <item x="543"/>
        <item x="338"/>
        <item x="460"/>
        <item x="392"/>
        <item x="442"/>
        <item x="545"/>
        <item x="484"/>
        <item x="134"/>
        <item x="263"/>
        <item x="132"/>
        <item x="91"/>
        <item x="251"/>
        <item x="507"/>
        <item x="198"/>
        <item x="29"/>
        <item x="591"/>
        <item x="571"/>
        <item x="357"/>
        <item x="265"/>
        <item x="580"/>
        <item x="106"/>
        <item x="150"/>
        <item x="197"/>
        <item x="157"/>
        <item x="151"/>
        <item x="619"/>
        <item x="275"/>
        <item x="144"/>
        <item x="414"/>
        <item x="367"/>
        <item x="600"/>
        <item x="452"/>
        <item x="569"/>
        <item x="568"/>
        <item x="448"/>
        <item x="485"/>
        <item x="486"/>
        <item x="454"/>
        <item x="455"/>
        <item x="446"/>
        <item x="532"/>
        <item x="540"/>
        <item x="539"/>
        <item x="429"/>
        <item x="451"/>
        <item x="449"/>
        <item x="541"/>
        <item x="557"/>
        <item x="542"/>
        <item x="559"/>
        <item x="556"/>
        <item x="287"/>
        <item x="378"/>
        <item x="347"/>
        <item x="552"/>
        <item x="573"/>
        <item x="601"/>
        <item x="90"/>
        <item x="234"/>
        <item x="489"/>
        <item x="444"/>
        <item x="33"/>
        <item x="453"/>
        <item x="239"/>
        <item x="238"/>
        <item x="196"/>
        <item x="567"/>
        <item x="506"/>
        <item x="194"/>
        <item x="193"/>
        <item x="617"/>
        <item x="373"/>
        <item x="381"/>
        <item x="42"/>
        <item x="41"/>
        <item x="40"/>
        <item x="68"/>
        <item x="67"/>
        <item x="75"/>
        <item x="74"/>
        <item x="50"/>
        <item x="49"/>
        <item x="14"/>
        <item x="44"/>
        <item x="43"/>
        <item x="70"/>
        <item x="549"/>
        <item x="547"/>
        <item x="39"/>
        <item x="47"/>
        <item x="46"/>
        <item x="522"/>
        <item x="558"/>
        <item x="86"/>
        <item x="588"/>
        <item x="487"/>
        <item x="192"/>
        <item x="427"/>
        <item x="129"/>
        <item x="191"/>
        <item x="190"/>
        <item x="469"/>
        <item x="494"/>
        <item x="260"/>
        <item x="613"/>
        <item x="280"/>
        <item x="189"/>
        <item x="255"/>
        <item x="497"/>
        <item x="329"/>
        <item x="328"/>
        <item x="466"/>
        <item x="281"/>
        <item x="327"/>
        <item x="107"/>
        <item x="555"/>
        <item x="116"/>
        <item x="114"/>
        <item x="115"/>
        <item x="117"/>
        <item x="122"/>
        <item x="125"/>
        <item x="123"/>
        <item x="124"/>
        <item x="113"/>
        <item x="118"/>
        <item x="121"/>
        <item x="120"/>
        <item x="119"/>
        <item x="127"/>
        <item x="133"/>
        <item x="128"/>
        <item x="131"/>
        <item x="108"/>
        <item x="111"/>
        <item x="109"/>
        <item x="110"/>
        <item x="140"/>
        <item x="136"/>
        <item x="138"/>
        <item x="137"/>
        <item x="483"/>
        <item x="610"/>
        <item x="434"/>
        <item x="435"/>
        <item x="424"/>
        <item x="425"/>
        <item x="188"/>
        <item x="187"/>
        <item x="167"/>
        <item x="500"/>
        <item x="333"/>
        <item x="535"/>
        <item x="12"/>
        <item x="393"/>
        <item x="478"/>
        <item x="185"/>
        <item x="368"/>
        <item x="465"/>
        <item x="184"/>
        <item x="183"/>
        <item x="53"/>
        <item x="464"/>
        <item x="551"/>
        <item x="311"/>
        <item x="182"/>
        <item x="181"/>
        <item x="180"/>
        <item x="24"/>
        <item x="581"/>
        <item x="582"/>
        <item x="579"/>
        <item x="22"/>
        <item x="537"/>
        <item x="401"/>
        <item x="233"/>
        <item x="32"/>
        <item x="578"/>
        <item x="18"/>
        <item x="577"/>
        <item x="61"/>
        <item x="179"/>
        <item x="7"/>
        <item x="6"/>
        <item x="277"/>
        <item x="355"/>
        <item x="463"/>
        <item x="2"/>
        <item x="441"/>
        <item x="237"/>
        <item x="391"/>
        <item x="218"/>
        <item x="276"/>
        <item x="268"/>
        <item x="267"/>
        <item x="266"/>
        <item x="23"/>
        <item x="599"/>
        <item x="598"/>
        <item x="602"/>
        <item x="168"/>
        <item x="554"/>
        <item x="421"/>
        <item x="420"/>
        <item x="423"/>
        <item x="112"/>
        <item x="417"/>
        <item x="419"/>
        <item x="418"/>
        <item x="527"/>
        <item x="575"/>
        <item x="178"/>
        <item x="332"/>
        <item x="254"/>
        <item x="177"/>
        <item x="508"/>
        <item x="440"/>
        <item x="428"/>
        <item x="8"/>
        <item x="264"/>
        <item x="609"/>
        <item x="504"/>
        <item x="611"/>
        <item x="256"/>
        <item x="284"/>
        <item x="55"/>
        <item x="176"/>
        <item x="372"/>
        <item x="523"/>
        <item x="226"/>
        <item x="474"/>
        <item x="608"/>
        <item x="222"/>
        <item x="96"/>
        <item x="566"/>
        <item x="459"/>
        <item x="175"/>
        <item x="385"/>
        <item x="477"/>
        <item x="416"/>
        <item x="375"/>
        <item x="622"/>
      </items>
    </pivotField>
    <pivotField dataField="1" compact="0" outline="0" showAll="0" defaultSubtotal="0"/>
    <pivotField dataField="1" compact="0" outline="0" showAll="0"/>
    <pivotField compact="0" outline="0" showAll="0"/>
    <pivotField compact="0" outline="0" showAll="0">
      <items count="15">
        <item x="0"/>
        <item x="1"/>
        <item x="2"/>
        <item x="3"/>
        <item x="4"/>
        <item x="5"/>
        <item x="6"/>
        <item x="7"/>
        <item x="8"/>
        <item x="9"/>
        <item x="10"/>
        <item x="11"/>
        <item x="12"/>
        <item x="13"/>
        <item t="default"/>
      </items>
    </pivotField>
    <pivotField compact="0" outline="0" showAll="0"/>
    <pivotField axis="axisRow" compact="0" outline="0" showAll="0" defaultSubtotal="0">
      <items count="4">
        <item x="2"/>
        <item x="0"/>
        <item x="1"/>
        <item x="3"/>
      </items>
    </pivotField>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axis="axisRow" compact="0" outline="0" showAll="0" defaultSubtotal="0">
      <items count="6">
        <item sd="0" x="0"/>
        <item sd="0" x="1"/>
        <item x="2"/>
        <item sd="0" x="3"/>
        <item sd="0" x="4"/>
        <item sd="0" x="5"/>
      </items>
    </pivotField>
    <pivotField compact="0" outline="0" showAll="0" defaultSubtotal="0">
      <items count="4">
        <item sd="0" x="0"/>
        <item x="1"/>
        <item sd="0" x="2"/>
        <item sd="0" x="3"/>
      </items>
    </pivotField>
  </pivotFields>
  <rowFields count="4">
    <field x="1"/>
    <field x="5"/>
    <field x="11"/>
    <field x="20"/>
  </rowFields>
  <rowItems count="203">
    <i>
      <x v="4"/>
      <x v="134"/>
      <x/>
      <x v="3"/>
    </i>
    <i r="1">
      <x v="172"/>
      <x/>
      <x v="3"/>
    </i>
    <i r="1">
      <x v="173"/>
      <x/>
      <x v="3"/>
    </i>
    <i>
      <x v="7"/>
      <x v="267"/>
      <x v="2"/>
      <x v="2"/>
    </i>
    <i>
      <x v="9"/>
      <x v="172"/>
      <x v="1"/>
      <x v="1"/>
    </i>
    <i r="1">
      <x v="173"/>
      <x v="1"/>
      <x v="1"/>
    </i>
    <i r="1">
      <x v="459"/>
      <x v="1"/>
      <x v="1"/>
    </i>
    <i r="1">
      <x v="461"/>
      <x v="1"/>
      <x v="1"/>
    </i>
    <i r="1">
      <x v="463"/>
      <x v="1"/>
      <x v="1"/>
    </i>
    <i r="1">
      <x v="465"/>
      <x v="1"/>
      <x v="1"/>
    </i>
    <i r="1">
      <x v="466"/>
      <x v="1"/>
      <x v="1"/>
    </i>
    <i>
      <x v="10"/>
      <x v="247"/>
      <x v="2"/>
      <x v="1"/>
    </i>
    <i r="1">
      <x v="455"/>
      <x/>
      <x v="2"/>
    </i>
    <i r="1">
      <x v="456"/>
      <x/>
      <x v="2"/>
    </i>
    <i r="1">
      <x v="457"/>
      <x/>
      <x v="1"/>
    </i>
    <i r="1">
      <x v="458"/>
      <x v="2"/>
      <x v="1"/>
    </i>
    <i r="1">
      <x v="459"/>
      <x/>
      <x v="1"/>
    </i>
    <i r="1">
      <x v="460"/>
      <x v="2"/>
      <x v="1"/>
    </i>
    <i r="1">
      <x v="461"/>
      <x/>
      <x v="1"/>
    </i>
    <i r="1">
      <x v="462"/>
      <x/>
      <x v="1"/>
    </i>
    <i r="1">
      <x v="463"/>
      <x/>
      <x v="1"/>
    </i>
    <i r="1">
      <x v="465"/>
      <x/>
      <x v="1"/>
    </i>
    <i r="1">
      <x v="466"/>
      <x/>
      <x v="1"/>
    </i>
    <i r="1">
      <x v="469"/>
      <x/>
      <x v="1"/>
    </i>
    <i r="1">
      <x v="470"/>
      <x/>
      <x v="1"/>
    </i>
    <i r="1">
      <x v="471"/>
      <x/>
      <x v="1"/>
    </i>
    <i>
      <x v="13"/>
      <x v="247"/>
      <x v="1"/>
      <x v="1"/>
    </i>
    <i r="1">
      <x v="267"/>
      <x v="1"/>
      <x v="1"/>
    </i>
    <i r="1">
      <x v="268"/>
      <x v="1"/>
      <x v="1"/>
    </i>
    <i r="1">
      <x v="454"/>
      <x v="1"/>
      <x v="1"/>
    </i>
    <i>
      <x v="21"/>
      <x v="134"/>
      <x v="1"/>
      <x v="3"/>
    </i>
    <i>
      <x v="22"/>
      <x v="219"/>
      <x v="2"/>
      <x v="2"/>
    </i>
    <i>
      <x v="23"/>
      <x v="172"/>
      <x v="1"/>
      <x v="2"/>
    </i>
    <i r="1">
      <x v="173"/>
      <x v="1"/>
      <x v="2"/>
    </i>
    <i r="1">
      <x v="267"/>
      <x v="1"/>
      <x v="3"/>
    </i>
    <i r="1">
      <x v="454"/>
      <x v="1"/>
      <x v="2"/>
    </i>
    <i r="1">
      <x v="455"/>
      <x v="1"/>
      <x v="2"/>
    </i>
    <i r="1">
      <x v="456"/>
      <x v="1"/>
      <x v="2"/>
    </i>
    <i r="1">
      <x v="461"/>
      <x v="1"/>
      <x v="2"/>
    </i>
    <i r="1">
      <x v="462"/>
      <x v="1"/>
      <x v="2"/>
    </i>
    <i r="1">
      <x v="463"/>
      <x v="1"/>
      <x v="2"/>
    </i>
    <i r="1">
      <x v="464"/>
      <x v="1"/>
      <x v="2"/>
    </i>
    <i r="1">
      <x v="465"/>
      <x v="1"/>
      <x v="2"/>
    </i>
    <i r="1">
      <x v="469"/>
      <x v="1"/>
      <x v="2"/>
    </i>
    <i r="1">
      <x v="470"/>
      <x v="1"/>
      <x v="2"/>
    </i>
    <i r="1">
      <x v="471"/>
      <x v="1"/>
      <x v="2"/>
    </i>
    <i>
      <x v="25"/>
      <x v="134"/>
      <x v="2"/>
      <x v="1"/>
    </i>
    <i r="1">
      <x v="172"/>
      <x/>
      <x v="3"/>
    </i>
    <i r="1">
      <x v="173"/>
      <x/>
      <x v="3"/>
    </i>
    <i r="1">
      <x v="247"/>
      <x v="2"/>
      <x v="3"/>
    </i>
    <i r="1">
      <x v="267"/>
      <x v="2"/>
      <x v="3"/>
    </i>
    <i r="1">
      <x v="455"/>
      <x v="2"/>
      <x v="1"/>
    </i>
    <i r="1">
      <x v="456"/>
      <x v="2"/>
      <x v="1"/>
    </i>
    <i r="1">
      <x v="461"/>
      <x v="2"/>
      <x v="1"/>
    </i>
    <i r="1">
      <x v="463"/>
      <x v="2"/>
      <x v="1"/>
    </i>
    <i r="1">
      <x v="465"/>
      <x v="2"/>
      <x v="1"/>
    </i>
    <i r="1">
      <x v="470"/>
      <x v="2"/>
      <x v="1"/>
    </i>
    <i r="1">
      <x v="471"/>
      <x v="2"/>
      <x v="1"/>
    </i>
    <i>
      <x v="27"/>
      <x v="456"/>
      <x v="1"/>
      <x v="1"/>
    </i>
    <i r="1">
      <x v="461"/>
      <x v="1"/>
      <x v="1"/>
    </i>
    <i r="1">
      <x v="464"/>
      <x v="1"/>
      <x v="1"/>
    </i>
    <i r="1">
      <x v="465"/>
      <x v="1"/>
      <x v="1"/>
    </i>
    <i r="1">
      <x v="471"/>
      <x v="1"/>
      <x v="1"/>
    </i>
    <i>
      <x v="34"/>
      <x v="247"/>
      <x v="2"/>
      <x v="2"/>
    </i>
    <i r="1">
      <x v="464"/>
      <x v="2"/>
      <x v="2"/>
    </i>
    <i>
      <x v="35"/>
      <x v="247"/>
      <x v="2"/>
      <x v="3"/>
    </i>
    <i>
      <x v="37"/>
      <x v="134"/>
      <x/>
      <x v="2"/>
    </i>
    <i r="1">
      <x v="172"/>
      <x/>
      <x v="2"/>
    </i>
    <i>
      <x v="38"/>
      <x v="172"/>
      <x v="1"/>
      <x v="1"/>
    </i>
    <i r="1">
      <x v="173"/>
      <x v="1"/>
      <x v="1"/>
    </i>
    <i r="1">
      <x v="454"/>
      <x v="2"/>
      <x v="1"/>
    </i>
    <i r="1">
      <x v="455"/>
      <x v="2"/>
      <x v="1"/>
    </i>
    <i r="1">
      <x v="456"/>
      <x v="2"/>
      <x v="1"/>
    </i>
    <i r="1">
      <x v="457"/>
      <x v="2"/>
      <x v="1"/>
    </i>
    <i r="1">
      <x v="458"/>
      <x v="2"/>
      <x v="1"/>
    </i>
    <i r="1">
      <x v="459"/>
      <x v="2"/>
      <x v="1"/>
    </i>
    <i r="1">
      <x v="460"/>
      <x v="2"/>
      <x v="1"/>
    </i>
    <i r="1">
      <x v="461"/>
      <x v="2"/>
      <x v="1"/>
    </i>
    <i r="1">
      <x v="462"/>
      <x v="2"/>
      <x v="1"/>
    </i>
    <i r="1">
      <x v="463"/>
      <x v="2"/>
      <x v="1"/>
    </i>
    <i r="1">
      <x v="464"/>
      <x v="2"/>
      <x v="1"/>
    </i>
    <i r="1">
      <x v="465"/>
      <x v="2"/>
      <x v="1"/>
    </i>
    <i r="1">
      <x v="466"/>
      <x v="2"/>
      <x v="1"/>
    </i>
    <i r="1">
      <x v="469"/>
      <x v="2"/>
      <x v="1"/>
    </i>
    <i r="1">
      <x v="470"/>
      <x v="2"/>
      <x v="1"/>
    </i>
    <i r="1">
      <x v="471"/>
      <x v="2"/>
      <x v="1"/>
    </i>
    <i>
      <x v="41"/>
      <x v="116"/>
      <x v="2"/>
      <x v="2"/>
    </i>
    <i r="1">
      <x v="117"/>
      <x v="2"/>
      <x v="2"/>
    </i>
    <i r="1">
      <x v="133"/>
      <x v="1"/>
      <x v="1"/>
    </i>
    <i r="1">
      <x v="237"/>
      <x v="2"/>
      <x v="2"/>
    </i>
    <i r="1">
      <x v="238"/>
      <x v="2"/>
      <x v="2"/>
    </i>
    <i r="1">
      <x v="239"/>
      <x v="2"/>
      <x v="2"/>
    </i>
    <i>
      <x v="45"/>
      <x v="134"/>
      <x/>
      <x v="3"/>
    </i>
    <i r="2">
      <x v="2"/>
      <x v="2"/>
    </i>
    <i r="1">
      <x v="247"/>
      <x v="2"/>
      <x v="2"/>
    </i>
    <i r="1">
      <x v="454"/>
      <x/>
      <x v="3"/>
    </i>
    <i r="2">
      <x v="2"/>
      <x v="2"/>
    </i>
    <i r="1">
      <x v="455"/>
      <x/>
      <x v="3"/>
    </i>
    <i r="2">
      <x v="2"/>
      <x v="2"/>
    </i>
    <i r="1">
      <x v="456"/>
      <x v="2"/>
      <x v="2"/>
    </i>
    <i r="1">
      <x v="459"/>
      <x/>
      <x v="3"/>
    </i>
    <i r="2">
      <x v="2"/>
      <x v="2"/>
    </i>
    <i r="1">
      <x v="460"/>
      <x/>
      <x v="3"/>
    </i>
    <i r="2">
      <x v="2"/>
      <x v="2"/>
    </i>
    <i r="1">
      <x v="461"/>
      <x/>
      <x v="3"/>
    </i>
    <i r="2">
      <x v="2"/>
      <x v="2"/>
    </i>
    <i r="1">
      <x v="462"/>
      <x/>
      <x v="3"/>
    </i>
    <i r="2">
      <x v="2"/>
      <x v="2"/>
    </i>
    <i r="1">
      <x v="463"/>
      <x/>
      <x v="3"/>
    </i>
    <i r="2">
      <x v="2"/>
      <x v="2"/>
    </i>
    <i r="1">
      <x v="464"/>
      <x/>
      <x v="3"/>
    </i>
    <i r="2">
      <x v="2"/>
      <x v="2"/>
    </i>
    <i r="1">
      <x v="465"/>
      <x/>
      <x v="3"/>
    </i>
    <i r="2">
      <x v="2"/>
      <x v="2"/>
    </i>
    <i r="1">
      <x v="466"/>
      <x/>
      <x v="3"/>
    </i>
    <i r="2">
      <x v="2"/>
      <x v="2"/>
    </i>
    <i r="1">
      <x v="469"/>
      <x/>
      <x v="3"/>
    </i>
    <i r="2">
      <x v="2"/>
      <x v="2"/>
    </i>
    <i r="1">
      <x v="470"/>
      <x/>
      <x v="3"/>
    </i>
    <i r="2">
      <x v="1"/>
      <x v="2"/>
    </i>
    <i r="1">
      <x v="471"/>
      <x/>
      <x v="3"/>
    </i>
    <i r="2">
      <x v="2"/>
      <x v="2"/>
    </i>
    <i>
      <x v="48"/>
      <x v="454"/>
      <x v="1"/>
      <x v="2"/>
    </i>
    <i r="1">
      <x v="455"/>
      <x v="1"/>
      <x v="2"/>
    </i>
    <i r="1">
      <x v="456"/>
      <x v="1"/>
      <x v="2"/>
    </i>
    <i r="1">
      <x v="459"/>
      <x v="1"/>
      <x v="2"/>
    </i>
    <i r="1">
      <x v="460"/>
      <x v="1"/>
      <x v="2"/>
    </i>
    <i r="1">
      <x v="461"/>
      <x v="1"/>
      <x v="2"/>
    </i>
    <i r="1">
      <x v="463"/>
      <x v="1"/>
      <x v="2"/>
    </i>
    <i r="1">
      <x v="465"/>
      <x v="1"/>
      <x v="2"/>
    </i>
    <i r="1">
      <x v="466"/>
      <x v="1"/>
      <x v="2"/>
    </i>
    <i r="1">
      <x v="470"/>
      <x v="1"/>
      <x v="2"/>
    </i>
    <i r="1">
      <x v="471"/>
      <x v="1"/>
      <x v="2"/>
    </i>
    <i>
      <x v="49"/>
      <x v="257"/>
      <x/>
      <x v="2"/>
    </i>
    <i r="1">
      <x v="385"/>
      <x/>
      <x v="2"/>
    </i>
    <i r="1">
      <x v="412"/>
      <x/>
      <x v="2"/>
    </i>
    <i r="1">
      <x v="456"/>
      <x/>
      <x v="3"/>
    </i>
    <i r="1">
      <x v="457"/>
      <x/>
      <x v="3"/>
    </i>
    <i r="1">
      <x v="462"/>
      <x/>
      <x v="3"/>
    </i>
    <i r="1">
      <x v="463"/>
      <x/>
      <x v="3"/>
    </i>
    <i r="1">
      <x v="464"/>
      <x/>
      <x v="3"/>
    </i>
    <i r="1">
      <x v="465"/>
      <x/>
      <x v="3"/>
    </i>
    <i r="1">
      <x v="466"/>
      <x/>
      <x v="3"/>
    </i>
    <i r="1">
      <x v="469"/>
      <x/>
      <x v="3"/>
    </i>
    <i r="1">
      <x v="470"/>
      <x/>
      <x v="3"/>
    </i>
    <i r="1">
      <x v="471"/>
      <x/>
      <x v="3"/>
    </i>
    <i r="1">
      <x v="597"/>
      <x/>
      <x v="2"/>
    </i>
    <i>
      <x v="55"/>
      <x v="134"/>
      <x/>
      <x v="1"/>
    </i>
    <i r="1">
      <x v="454"/>
      <x/>
      <x v="1"/>
    </i>
    <i r="1">
      <x v="455"/>
      <x/>
      <x v="1"/>
    </i>
    <i r="1">
      <x v="456"/>
      <x/>
      <x v="1"/>
    </i>
    <i r="1">
      <x v="457"/>
      <x/>
      <x v="1"/>
    </i>
    <i r="1">
      <x v="458"/>
      <x/>
      <x v="1"/>
    </i>
    <i r="1">
      <x v="459"/>
      <x/>
      <x v="1"/>
    </i>
    <i r="1">
      <x v="460"/>
      <x/>
      <x v="1"/>
    </i>
    <i r="1">
      <x v="461"/>
      <x/>
      <x v="1"/>
    </i>
    <i r="1">
      <x v="463"/>
      <x/>
      <x v="1"/>
    </i>
    <i r="1">
      <x v="465"/>
      <x/>
      <x v="1"/>
    </i>
    <i r="1">
      <x v="466"/>
      <x/>
      <x v="1"/>
    </i>
    <i r="1">
      <x v="469"/>
      <x/>
      <x v="1"/>
    </i>
    <i r="1">
      <x v="470"/>
      <x/>
      <x v="1"/>
    </i>
    <i r="1">
      <x v="471"/>
      <x/>
      <x v="1"/>
    </i>
    <i>
      <x v="59"/>
      <x v="464"/>
      <x v="1"/>
      <x v="1"/>
    </i>
    <i>
      <x v="60"/>
      <x v="120"/>
      <x v="2"/>
      <x v="1"/>
    </i>
    <i r="3">
      <x v="2"/>
    </i>
    <i r="1">
      <x v="381"/>
      <x v="2"/>
      <x v="3"/>
    </i>
    <i r="1">
      <x v="455"/>
      <x/>
      <x v="4"/>
    </i>
    <i r="2">
      <x v="2"/>
      <x v="3"/>
    </i>
    <i r="1">
      <x v="456"/>
      <x/>
      <x v="4"/>
    </i>
    <i r="2">
      <x v="1"/>
      <x v="1"/>
    </i>
    <i r="2">
      <x v="2"/>
      <x v="3"/>
    </i>
    <i r="1">
      <x v="457"/>
      <x/>
      <x v="4"/>
    </i>
    <i r="2">
      <x v="1"/>
      <x v="1"/>
    </i>
    <i r="1">
      <x v="459"/>
      <x/>
      <x v="4"/>
    </i>
    <i r="2">
      <x v="1"/>
      <x v="1"/>
    </i>
    <i r="2">
      <x v="2"/>
      <x v="3"/>
    </i>
    <i r="1">
      <x v="461"/>
      <x/>
      <x v="4"/>
    </i>
    <i r="2">
      <x v="2"/>
      <x v="3"/>
    </i>
    <i r="1">
      <x v="462"/>
      <x/>
      <x v="4"/>
    </i>
    <i r="2">
      <x v="1"/>
      <x v="1"/>
    </i>
    <i r="1">
      <x v="463"/>
      <x/>
      <x v="4"/>
    </i>
    <i r="2">
      <x v="1"/>
      <x v="1"/>
    </i>
    <i r="2">
      <x v="2"/>
      <x v="3"/>
    </i>
    <i r="1">
      <x v="464"/>
      <x/>
      <x v="4"/>
    </i>
    <i r="2">
      <x v="1"/>
      <x v="1"/>
    </i>
    <i r="1">
      <x v="465"/>
      <x/>
      <x v="4"/>
    </i>
    <i r="2">
      <x v="1"/>
      <x v="1"/>
    </i>
    <i r="2">
      <x v="2"/>
      <x v="3"/>
    </i>
    <i r="1">
      <x v="466"/>
      <x/>
      <x v="4"/>
    </i>
    <i r="2">
      <x v="1"/>
      <x v="1"/>
    </i>
    <i r="2">
      <x v="2"/>
      <x v="3"/>
    </i>
    <i r="1">
      <x v="469"/>
      <x/>
      <x v="4"/>
    </i>
    <i r="2">
      <x v="1"/>
      <x v="1"/>
    </i>
    <i r="2">
      <x v="2"/>
      <x v="3"/>
    </i>
    <i r="1">
      <x v="470"/>
      <x/>
      <x v="4"/>
    </i>
    <i r="2">
      <x v="2"/>
      <x v="3"/>
    </i>
    <i r="1">
      <x v="471"/>
      <x/>
      <x v="4"/>
    </i>
    <i r="2">
      <x v="1"/>
      <x v="1"/>
    </i>
    <i r="2">
      <x v="2"/>
      <x v="3"/>
    </i>
    <i>
      <x v="62"/>
      <x v="134"/>
      <x/>
      <x v="2"/>
    </i>
    <i r="1">
      <x v="461"/>
      <x v="1"/>
      <x v="3"/>
    </i>
    <i r="1">
      <x v="472"/>
      <x/>
      <x v="2"/>
    </i>
    <i>
      <x v="67"/>
      <x v="247"/>
      <x v="1"/>
      <x v="2"/>
    </i>
  </rowItems>
  <colFields count="1">
    <field x="-2"/>
  </colFields>
  <colItems count="2">
    <i>
      <x/>
    </i>
    <i i="1">
      <x v="1"/>
    </i>
  </colItems>
  <pageFields count="1">
    <pageField fld="3" item="7" hier="-1"/>
  </pageFields>
  <dataFields count="2">
    <dataField name="Sum of Quantity's" fld="6" baseField="5" baseItem="143"/>
    <dataField name="Sum of Weighted Quantity" fld="7" baseField="5" baseItem="8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gridDropZones="1" multipleFieldFilters="0">
  <location ref="A5:F327" firstHeaderRow="1" firstDataRow="2" firstDataCol="4" rowPageCount="1" colPageCount="1"/>
  <pivotFields count="22">
    <pivotField compact="0" outline="0" showAll="0" defaultSubtotal="0"/>
    <pivotField axis="axisRow" compact="0" outline="0" showAll="0" defaultSubtotal="0">
      <items count="69">
        <item x="24"/>
        <item x="42"/>
        <item x="18"/>
        <item x="49"/>
        <item x="15"/>
        <item x="55"/>
        <item x="62"/>
        <item x="16"/>
        <item x="35"/>
        <item x="26"/>
        <item x="23"/>
        <item x="37"/>
        <item x="6"/>
        <item x="19"/>
        <item x="7"/>
        <item x="47"/>
        <item x="30"/>
        <item x="54"/>
        <item x="41"/>
        <item x="63"/>
        <item x="31"/>
        <item x="50"/>
        <item x="40"/>
        <item x="4"/>
        <item x="11"/>
        <item x="45"/>
        <item x="14"/>
        <item x="38"/>
        <item x="53"/>
        <item x="56"/>
        <item x="27"/>
        <item x="39"/>
        <item x="44"/>
        <item x="66"/>
        <item x="21"/>
        <item x="17"/>
        <item x="64"/>
        <item x="9"/>
        <item x="0"/>
        <item x="25"/>
        <item x="29"/>
        <item x="22"/>
        <item x="43"/>
        <item x="51"/>
        <item x="33"/>
        <item x="2"/>
        <item x="48"/>
        <item x="59"/>
        <item x="36"/>
        <item x="8"/>
        <item x="1"/>
        <item x="3"/>
        <item x="60"/>
        <item x="12"/>
        <item x="20"/>
        <item x="52"/>
        <item x="5"/>
        <item x="65"/>
        <item x="32"/>
        <item x="10"/>
        <item x="57"/>
        <item x="58"/>
        <item x="34"/>
        <item x="67"/>
        <item x="61"/>
        <item x="13"/>
        <item x="46"/>
        <item x="28"/>
        <item x="68"/>
      </items>
    </pivotField>
    <pivotField compact="0" outline="0" showAll="0" defaultSubtotal="0"/>
    <pivotField axis="axisPage" compact="0" outline="0" multipleItemSelectionAllowed="1" showAll="0">
      <items count="19">
        <item x="14"/>
        <item x="8"/>
        <item x="15"/>
        <item h="1" x="4"/>
        <item x="5"/>
        <item x="9"/>
        <item x="10"/>
        <item h="1" x="3"/>
        <item x="12"/>
        <item h="1" x="1"/>
        <item h="1" x="2"/>
        <item x="16"/>
        <item x="7"/>
        <item x="11"/>
        <item x="17"/>
        <item x="13"/>
        <item x="6"/>
        <item x="0"/>
        <item t="default"/>
      </items>
    </pivotField>
    <pivotField compact="0" outline="0" showAll="0" defaultSubtotal="0">
      <items count="50">
        <item x="2"/>
        <item x="32"/>
        <item x="40"/>
        <item x="10"/>
        <item x="11"/>
        <item x="4"/>
        <item x="26"/>
        <item x="35"/>
        <item x="47"/>
        <item x="42"/>
        <item x="30"/>
        <item x="49"/>
        <item x="41"/>
        <item x="39"/>
        <item x="33"/>
        <item x="18"/>
        <item x="31"/>
        <item x="46"/>
        <item x="27"/>
        <item x="16"/>
        <item x="24"/>
        <item x="15"/>
        <item x="1"/>
        <item x="9"/>
        <item x="8"/>
        <item x="25"/>
        <item x="36"/>
        <item x="38"/>
        <item x="22"/>
        <item x="23"/>
        <item x="5"/>
        <item x="20"/>
        <item x="29"/>
        <item x="14"/>
        <item x="13"/>
        <item x="28"/>
        <item x="6"/>
        <item x="19"/>
        <item x="21"/>
        <item x="3"/>
        <item x="12"/>
        <item x="17"/>
        <item x="7"/>
        <item x="45"/>
        <item x="37"/>
        <item x="48"/>
        <item x="44"/>
        <item x="34"/>
        <item x="43"/>
        <item h="1" x="0"/>
      </items>
    </pivotField>
    <pivotField axis="axisRow" compact="0" outline="0" showAll="0" defaultSubtotal="0">
      <items count="623">
        <item x="135"/>
        <item x="130"/>
        <item x="443"/>
        <item x="574"/>
        <item x="89"/>
        <item x="145"/>
        <item x="529"/>
        <item x="274"/>
        <item x="501"/>
        <item x="341"/>
        <item x="221"/>
        <item x="3"/>
        <item x="299"/>
        <item x="213"/>
        <item x="389"/>
        <item x="565"/>
        <item x="564"/>
        <item x="212"/>
        <item x="553"/>
        <item x="595"/>
        <item x="166"/>
        <item x="147"/>
        <item x="286"/>
        <item x="101"/>
        <item x="358"/>
        <item x="210"/>
        <item x="209"/>
        <item x="480"/>
        <item x="208"/>
        <item x="278"/>
        <item x="207"/>
        <item x="165"/>
        <item x="56"/>
        <item x="570"/>
        <item x="495"/>
        <item x="164"/>
        <item x="252"/>
        <item x="162"/>
        <item x="149"/>
        <item x="502"/>
        <item x="496"/>
        <item x="54"/>
        <item x="84"/>
        <item x="343"/>
        <item x="344"/>
        <item x="470"/>
        <item x="456"/>
        <item x="472"/>
        <item x="206"/>
        <item x="317"/>
        <item x="4"/>
        <item x="250"/>
        <item x="590"/>
        <item x="224"/>
        <item x="59"/>
        <item x="422"/>
        <item x="589"/>
        <item x="572"/>
        <item x="360"/>
        <item x="361"/>
        <item x="5"/>
        <item x="614"/>
        <item x="148"/>
        <item x="214"/>
        <item x="461"/>
        <item x="604"/>
        <item x="87"/>
        <item x="354"/>
        <item x="607"/>
        <item x="161"/>
        <item x="99"/>
        <item x="603"/>
        <item x="141"/>
        <item x="143"/>
        <item x="160"/>
        <item x="304"/>
        <item x="253"/>
        <item x="509"/>
        <item x="249"/>
        <item x="240"/>
        <item x="245"/>
        <item x="244"/>
        <item x="248"/>
        <item x="242"/>
        <item x="236"/>
        <item x="273"/>
        <item x="352"/>
        <item x="538"/>
        <item x="195"/>
        <item x="77"/>
        <item x="295"/>
        <item x="297"/>
        <item x="450"/>
        <item x="294"/>
        <item x="511"/>
        <item x="63"/>
        <item x="82"/>
        <item x="349"/>
        <item x="78"/>
        <item x="79"/>
        <item x="316"/>
        <item x="400"/>
        <item x="439"/>
        <item x="315"/>
        <item x="296"/>
        <item x="473"/>
        <item x="525"/>
        <item x="351"/>
        <item x="159"/>
        <item x="88"/>
        <item x="235"/>
        <item x="243"/>
        <item x="205"/>
        <item x="158"/>
        <item x="550"/>
        <item x="384"/>
        <item x="519"/>
        <item x="518"/>
        <item x="431"/>
        <item x="346"/>
        <item x="544"/>
        <item x="66"/>
        <item x="156"/>
        <item x="104"/>
        <item x="594"/>
        <item x="94"/>
        <item x="488"/>
        <item x="618"/>
        <item x="534"/>
        <item x="219"/>
        <item x="526"/>
        <item x="458"/>
        <item x="592"/>
        <item x="279"/>
        <item x="139"/>
        <item x="612"/>
        <item x="398"/>
        <item x="371"/>
        <item x="11"/>
        <item x="100"/>
        <item x="298"/>
        <item x="383"/>
        <item x="48"/>
        <item x="356"/>
        <item x="430"/>
        <item x="616"/>
        <item x="228"/>
        <item x="247"/>
        <item x="379"/>
        <item x="445"/>
        <item x="36"/>
        <item x="13"/>
        <item x="561"/>
        <item x="490"/>
        <item x="560"/>
        <item x="386"/>
        <item x="397"/>
        <item x="336"/>
        <item x="16"/>
        <item x="204"/>
        <item x="597"/>
        <item x="396"/>
        <item x="64"/>
        <item x="531"/>
        <item x="283"/>
        <item x="80"/>
        <item x="211"/>
        <item x="313"/>
        <item x="301"/>
        <item x="25"/>
        <item x="93"/>
        <item x="350"/>
        <item x="31"/>
        <item x="30"/>
        <item x="38"/>
        <item x="155"/>
        <item x="203"/>
        <item x="499"/>
        <item x="498"/>
        <item x="73"/>
        <item x="325"/>
        <item x="324"/>
        <item x="282"/>
        <item x="323"/>
        <item x="326"/>
        <item x="322"/>
        <item x="231"/>
        <item x="318"/>
        <item x="262"/>
        <item x="321"/>
        <item x="257"/>
        <item x="467"/>
        <item x="468"/>
        <item x="258"/>
        <item x="319"/>
        <item x="320"/>
        <item x="58"/>
        <item x="154"/>
        <item x="225"/>
        <item x="261"/>
        <item x="334"/>
        <item x="548"/>
        <item x="546"/>
        <item x="302"/>
        <item x="387"/>
        <item x="586"/>
        <item x="10"/>
        <item x="272"/>
        <item x="9"/>
        <item x="85"/>
        <item x="365"/>
        <item x="364"/>
        <item x="587"/>
        <item x="362"/>
        <item x="390"/>
        <item x="433"/>
        <item x="363"/>
        <item x="227"/>
        <item x="202"/>
        <item x="620"/>
        <item x="457"/>
        <item x="309"/>
        <item x="293"/>
        <item x="308"/>
        <item x="172"/>
        <item x="126"/>
        <item x="300"/>
        <item x="288"/>
        <item x="291"/>
        <item x="292"/>
        <item x="290"/>
        <item x="289"/>
        <item x="34"/>
        <item x="536"/>
        <item x="314"/>
        <item x="95"/>
        <item x="163"/>
        <item x="517"/>
        <item x="516"/>
        <item x="515"/>
        <item x="340"/>
        <item x="576"/>
        <item x="345"/>
        <item x="605"/>
        <item x="533"/>
        <item x="528"/>
        <item x="409"/>
        <item x="186"/>
        <item x="103"/>
        <item x="246"/>
        <item x="201"/>
        <item x="585"/>
        <item x="476"/>
        <item x="102"/>
        <item x="92"/>
        <item x="481"/>
        <item x="471"/>
        <item x="447"/>
        <item x="366"/>
        <item x="395"/>
        <item x="232"/>
        <item x="359"/>
        <item x="285"/>
        <item x="0"/>
        <item x="1"/>
        <item x="615"/>
        <item x="353"/>
        <item x="200"/>
        <item x="269"/>
        <item x="312"/>
        <item x="530"/>
        <item x="524"/>
        <item x="382"/>
        <item x="97"/>
        <item x="369"/>
        <item x="83"/>
        <item x="426"/>
        <item x="51"/>
        <item x="411"/>
        <item x="98"/>
        <item x="521"/>
        <item x="342"/>
        <item x="153"/>
        <item x="606"/>
        <item x="413"/>
        <item x="348"/>
        <item x="562"/>
        <item x="412"/>
        <item x="230"/>
        <item x="220"/>
        <item x="303"/>
        <item x="81"/>
        <item x="76"/>
        <item x="52"/>
        <item x="45"/>
        <item x="37"/>
        <item x="62"/>
        <item x="17"/>
        <item x="394"/>
        <item x="479"/>
        <item x="310"/>
        <item x="216"/>
        <item x="403"/>
        <item x="60"/>
        <item x="270"/>
        <item x="621"/>
        <item x="306"/>
        <item x="305"/>
        <item x="57"/>
        <item x="399"/>
        <item x="199"/>
        <item x="505"/>
        <item x="563"/>
        <item x="482"/>
        <item x="436"/>
        <item x="142"/>
        <item x="337"/>
        <item x="223"/>
        <item x="462"/>
        <item x="339"/>
        <item x="215"/>
        <item x="28"/>
        <item x="374"/>
        <item x="152"/>
        <item x="376"/>
        <item x="410"/>
        <item x="241"/>
        <item x="520"/>
        <item x="307"/>
        <item x="27"/>
        <item x="402"/>
        <item x="217"/>
        <item x="408"/>
        <item x="407"/>
        <item x="20"/>
        <item x="69"/>
        <item x="493"/>
        <item x="21"/>
        <item x="335"/>
        <item x="19"/>
        <item x="438"/>
        <item x="259"/>
        <item x="388"/>
        <item x="405"/>
        <item x="404"/>
        <item x="437"/>
        <item x="406"/>
        <item x="26"/>
        <item x="475"/>
        <item x="146"/>
        <item x="35"/>
        <item x="65"/>
        <item x="377"/>
        <item x="415"/>
        <item x="105"/>
        <item x="370"/>
        <item x="492"/>
        <item x="491"/>
        <item x="593"/>
        <item x="72"/>
        <item x="71"/>
        <item x="170"/>
        <item x="510"/>
        <item x="174"/>
        <item x="173"/>
        <item x="171"/>
        <item x="512"/>
        <item x="513"/>
        <item x="169"/>
        <item x="514"/>
        <item x="380"/>
        <item x="229"/>
        <item x="432"/>
        <item x="596"/>
        <item x="331"/>
        <item x="330"/>
        <item x="584"/>
        <item x="583"/>
        <item x="503"/>
        <item x="15"/>
        <item x="271"/>
        <item x="543"/>
        <item x="338"/>
        <item x="460"/>
        <item x="392"/>
        <item x="442"/>
        <item x="545"/>
        <item x="484"/>
        <item x="134"/>
        <item x="263"/>
        <item x="132"/>
        <item x="91"/>
        <item x="251"/>
        <item x="507"/>
        <item x="198"/>
        <item x="29"/>
        <item x="591"/>
        <item x="571"/>
        <item x="357"/>
        <item x="265"/>
        <item x="580"/>
        <item x="106"/>
        <item x="150"/>
        <item x="197"/>
        <item x="157"/>
        <item x="151"/>
        <item x="619"/>
        <item x="275"/>
        <item x="144"/>
        <item x="414"/>
        <item x="367"/>
        <item x="600"/>
        <item x="452"/>
        <item x="569"/>
        <item x="568"/>
        <item x="448"/>
        <item x="485"/>
        <item x="486"/>
        <item x="454"/>
        <item x="455"/>
        <item x="446"/>
        <item x="532"/>
        <item x="540"/>
        <item x="539"/>
        <item x="429"/>
        <item x="451"/>
        <item x="449"/>
        <item x="541"/>
        <item x="557"/>
        <item x="542"/>
        <item x="559"/>
        <item x="556"/>
        <item x="287"/>
        <item x="378"/>
        <item x="347"/>
        <item x="552"/>
        <item x="573"/>
        <item x="601"/>
        <item x="90"/>
        <item x="234"/>
        <item x="489"/>
        <item x="444"/>
        <item x="33"/>
        <item x="453"/>
        <item x="239"/>
        <item x="238"/>
        <item x="196"/>
        <item x="567"/>
        <item x="506"/>
        <item x="194"/>
        <item x="193"/>
        <item x="617"/>
        <item x="373"/>
        <item x="381"/>
        <item x="42"/>
        <item x="41"/>
        <item x="40"/>
        <item x="68"/>
        <item x="67"/>
        <item x="75"/>
        <item x="74"/>
        <item x="50"/>
        <item x="49"/>
        <item x="14"/>
        <item x="44"/>
        <item x="43"/>
        <item x="70"/>
        <item x="549"/>
        <item x="547"/>
        <item x="39"/>
        <item x="47"/>
        <item x="46"/>
        <item x="522"/>
        <item x="558"/>
        <item x="86"/>
        <item x="588"/>
        <item x="487"/>
        <item x="192"/>
        <item x="427"/>
        <item x="129"/>
        <item x="191"/>
        <item x="190"/>
        <item x="469"/>
        <item x="494"/>
        <item x="260"/>
        <item x="613"/>
        <item x="280"/>
        <item x="189"/>
        <item x="255"/>
        <item x="497"/>
        <item x="329"/>
        <item x="328"/>
        <item x="466"/>
        <item x="281"/>
        <item x="327"/>
        <item x="107"/>
        <item x="555"/>
        <item x="116"/>
        <item x="114"/>
        <item x="115"/>
        <item x="117"/>
        <item x="122"/>
        <item x="125"/>
        <item x="123"/>
        <item x="124"/>
        <item x="113"/>
        <item x="118"/>
        <item x="121"/>
        <item x="120"/>
        <item x="119"/>
        <item x="127"/>
        <item x="133"/>
        <item x="128"/>
        <item x="131"/>
        <item x="108"/>
        <item x="111"/>
        <item x="109"/>
        <item x="110"/>
        <item x="140"/>
        <item x="136"/>
        <item x="138"/>
        <item x="137"/>
        <item x="483"/>
        <item x="610"/>
        <item x="434"/>
        <item x="435"/>
        <item x="424"/>
        <item x="425"/>
        <item x="188"/>
        <item x="187"/>
        <item x="167"/>
        <item x="500"/>
        <item x="333"/>
        <item x="535"/>
        <item x="12"/>
        <item x="393"/>
        <item x="478"/>
        <item x="185"/>
        <item x="368"/>
        <item x="465"/>
        <item x="184"/>
        <item x="183"/>
        <item x="53"/>
        <item x="464"/>
        <item x="551"/>
        <item x="311"/>
        <item x="182"/>
        <item x="181"/>
        <item x="180"/>
        <item x="24"/>
        <item x="581"/>
        <item x="582"/>
        <item x="579"/>
        <item x="22"/>
        <item x="537"/>
        <item x="401"/>
        <item x="233"/>
        <item x="32"/>
        <item x="578"/>
        <item x="18"/>
        <item x="577"/>
        <item x="61"/>
        <item x="179"/>
        <item x="7"/>
        <item x="6"/>
        <item x="277"/>
        <item x="355"/>
        <item x="463"/>
        <item x="2"/>
        <item x="441"/>
        <item x="237"/>
        <item x="391"/>
        <item x="218"/>
        <item x="276"/>
        <item x="268"/>
        <item x="267"/>
        <item x="266"/>
        <item x="23"/>
        <item x="599"/>
        <item x="598"/>
        <item x="602"/>
        <item x="168"/>
        <item x="554"/>
        <item x="421"/>
        <item x="420"/>
        <item x="423"/>
        <item x="112"/>
        <item x="417"/>
        <item x="419"/>
        <item x="418"/>
        <item x="527"/>
        <item x="575"/>
        <item x="178"/>
        <item x="332"/>
        <item x="254"/>
        <item x="177"/>
        <item x="508"/>
        <item x="440"/>
        <item x="428"/>
        <item x="8"/>
        <item x="264"/>
        <item x="609"/>
        <item x="504"/>
        <item x="611"/>
        <item x="256"/>
        <item x="284"/>
        <item x="55"/>
        <item x="176"/>
        <item x="372"/>
        <item x="523"/>
        <item x="226"/>
        <item x="474"/>
        <item x="608"/>
        <item x="222"/>
        <item x="96"/>
        <item x="566"/>
        <item x="459"/>
        <item x="175"/>
        <item x="385"/>
        <item x="477"/>
        <item x="416"/>
        <item x="375"/>
        <item x="622"/>
      </items>
    </pivotField>
    <pivotField dataField="1" compact="0" outline="0" showAll="0" defaultSubtotal="0"/>
    <pivotField dataField="1" compact="0" outline="0" showAll="0"/>
    <pivotField compact="0" outline="0" showAll="0"/>
    <pivotField compact="0" outline="0" showAll="0">
      <items count="15">
        <item x="0"/>
        <item x="1"/>
        <item x="2"/>
        <item x="3"/>
        <item x="4"/>
        <item x="5"/>
        <item x="6"/>
        <item x="7"/>
        <item x="8"/>
        <item x="9"/>
        <item x="10"/>
        <item x="11"/>
        <item x="12"/>
        <item x="13"/>
        <item t="default"/>
      </items>
    </pivotField>
    <pivotField compact="0" outline="0" showAll="0"/>
    <pivotField axis="axisRow" compact="0" outline="0" showAll="0" defaultSubtotal="0">
      <items count="4">
        <item x="2"/>
        <item x="0"/>
        <item x="1"/>
        <item x="3"/>
      </items>
    </pivotField>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axis="axisRow" compact="0" outline="0" showAll="0" defaultSubtotal="0">
      <items count="6">
        <item sd="0" x="0"/>
        <item sd="0" x="1"/>
        <item x="2"/>
        <item sd="0" x="3"/>
        <item sd="0" x="4"/>
        <item sd="0" x="5"/>
      </items>
    </pivotField>
    <pivotField compact="0" outline="0" showAll="0" defaultSubtotal="0">
      <items count="4">
        <item sd="0" x="0"/>
        <item x="1"/>
        <item sd="0" x="2"/>
        <item sd="0" x="3"/>
      </items>
    </pivotField>
  </pivotFields>
  <rowFields count="4">
    <field x="1"/>
    <field x="5"/>
    <field x="11"/>
    <field x="20"/>
  </rowFields>
  <rowItems count="321">
    <i>
      <x v="3"/>
      <x v="128"/>
      <x/>
      <x v="3"/>
    </i>
    <i r="2">
      <x v="1"/>
      <x v="3"/>
    </i>
    <i r="2">
      <x v="2"/>
      <x v="3"/>
    </i>
    <i r="1">
      <x v="153"/>
      <x v="1"/>
      <x v="3"/>
    </i>
    <i r="1">
      <x v="156"/>
      <x v="2"/>
      <x v="3"/>
    </i>
    <i r="1">
      <x v="273"/>
      <x/>
      <x v="3"/>
    </i>
    <i r="2">
      <x v="2"/>
      <x v="3"/>
    </i>
    <i r="1">
      <x v="309"/>
      <x v="2"/>
      <x v="3"/>
    </i>
    <i r="1">
      <x v="356"/>
      <x v="1"/>
      <x v="3"/>
    </i>
    <i r="1">
      <x v="357"/>
      <x v="1"/>
      <x v="3"/>
    </i>
    <i r="1">
      <x v="440"/>
      <x v="1"/>
      <x v="3"/>
    </i>
    <i>
      <x v="4"/>
      <x/>
      <x/>
      <x v="4"/>
    </i>
    <i r="1">
      <x v="1"/>
      <x/>
      <x v="4"/>
    </i>
    <i r="1">
      <x v="388"/>
      <x/>
      <x v="4"/>
    </i>
    <i r="1">
      <x v="390"/>
      <x/>
      <x v="4"/>
    </i>
    <i>
      <x v="5"/>
      <x v="61"/>
      <x v="2"/>
      <x v="2"/>
    </i>
    <i r="1">
      <x v="68"/>
      <x/>
      <x v="3"/>
    </i>
    <i r="1">
      <x v="127"/>
      <x v="2"/>
      <x v="2"/>
    </i>
    <i r="1">
      <x v="135"/>
      <x v="2"/>
      <x v="2"/>
    </i>
    <i r="1">
      <x v="145"/>
      <x v="2"/>
      <x v="2"/>
    </i>
    <i r="1">
      <x v="265"/>
      <x v="2"/>
      <x v="1"/>
    </i>
    <i r="1">
      <x v="273"/>
      <x v="2"/>
      <x v="2"/>
    </i>
    <i r="1">
      <x v="280"/>
      <x/>
      <x v="2"/>
    </i>
    <i r="1">
      <x v="283"/>
      <x v="2"/>
      <x v="2"/>
    </i>
    <i r="1">
      <x v="451"/>
      <x v="2"/>
      <x v="2"/>
    </i>
    <i r="1">
      <x v="485"/>
      <x v="2"/>
      <x v="2"/>
    </i>
    <i r="1">
      <x v="523"/>
      <x/>
      <x v="3"/>
    </i>
    <i r="1">
      <x v="601"/>
      <x v="2"/>
      <x v="2"/>
    </i>
    <i r="1">
      <x v="603"/>
      <x v="2"/>
      <x v="2"/>
    </i>
    <i r="1">
      <x v="609"/>
      <x/>
      <x v="3"/>
    </i>
    <i r="1">
      <x v="612"/>
      <x/>
      <x v="3"/>
    </i>
    <i>
      <x v="7"/>
      <x v="5"/>
      <x v="2"/>
      <x v="2"/>
    </i>
    <i r="1">
      <x v="20"/>
      <x v="2"/>
      <x v="2"/>
    </i>
    <i r="1">
      <x v="21"/>
      <x v="2"/>
      <x v="2"/>
    </i>
    <i r="1">
      <x v="31"/>
      <x v="2"/>
      <x v="2"/>
    </i>
    <i r="1">
      <x v="35"/>
      <x v="2"/>
      <x v="2"/>
    </i>
    <i r="1">
      <x v="37"/>
      <x v="2"/>
      <x v="2"/>
    </i>
    <i r="1">
      <x v="38"/>
      <x v="2"/>
      <x v="2"/>
    </i>
    <i r="1">
      <x v="62"/>
      <x v="2"/>
      <x v="2"/>
    </i>
    <i r="1">
      <x v="69"/>
      <x v="2"/>
      <x v="2"/>
    </i>
    <i r="1">
      <x v="72"/>
      <x/>
      <x v="2"/>
    </i>
    <i r="1">
      <x v="73"/>
      <x/>
      <x v="2"/>
    </i>
    <i r="1">
      <x v="74"/>
      <x v="2"/>
      <x v="2"/>
    </i>
    <i r="1">
      <x v="108"/>
      <x v="2"/>
      <x v="2"/>
    </i>
    <i r="1">
      <x v="113"/>
      <x v="2"/>
      <x v="2"/>
    </i>
    <i r="1">
      <x v="122"/>
      <x v="2"/>
      <x v="2"/>
    </i>
    <i r="1">
      <x v="175"/>
      <x v="2"/>
      <x v="2"/>
    </i>
    <i r="1">
      <x v="197"/>
      <x v="2"/>
      <x v="2"/>
    </i>
    <i r="1">
      <x v="282"/>
      <x v="2"/>
      <x v="2"/>
    </i>
    <i r="1">
      <x v="315"/>
      <x/>
      <x v="2"/>
    </i>
    <i r="1">
      <x v="323"/>
      <x v="2"/>
      <x v="2"/>
    </i>
    <i r="1">
      <x v="349"/>
      <x v="2"/>
      <x v="2"/>
    </i>
    <i r="1">
      <x v="402"/>
      <x v="2"/>
      <x v="2"/>
    </i>
    <i r="1">
      <x v="405"/>
      <x v="2"/>
      <x v="2"/>
    </i>
    <i r="1">
      <x v="408"/>
      <x v="2"/>
      <x v="2"/>
    </i>
    <i>
      <x v="10"/>
      <x v="389"/>
      <x/>
      <x v="1"/>
    </i>
    <i r="1">
      <x v="399"/>
      <x/>
      <x v="2"/>
    </i>
    <i r="1">
      <x v="439"/>
      <x/>
      <x v="2"/>
    </i>
    <i r="1">
      <x v="574"/>
      <x/>
      <x v="2"/>
    </i>
    <i r="1">
      <x v="575"/>
      <x/>
      <x v="2"/>
    </i>
    <i r="1">
      <x v="576"/>
      <x/>
      <x v="2"/>
    </i>
    <i>
      <x v="12"/>
      <x v="54"/>
      <x v="2"/>
      <x v="1"/>
    </i>
    <i r="1">
      <x v="196"/>
      <x v="2"/>
      <x v="1"/>
    </i>
    <i r="1">
      <x v="277"/>
      <x v="2"/>
      <x v="1"/>
    </i>
    <i r="1">
      <x v="308"/>
      <x v="2"/>
      <x v="4"/>
    </i>
    <i>
      <x v="14"/>
      <x v="121"/>
      <x v="1"/>
      <x v="1"/>
    </i>
    <i>
      <x v="15"/>
      <x v="137"/>
      <x/>
      <x v="4"/>
    </i>
    <i r="1">
      <x v="274"/>
      <x v="2"/>
      <x v="3"/>
    </i>
    <i r="1">
      <x v="355"/>
      <x/>
      <x v="4"/>
    </i>
    <i r="1">
      <x v="538"/>
      <x/>
      <x v="4"/>
    </i>
    <i r="2">
      <x v="2"/>
      <x v="3"/>
    </i>
    <i r="1">
      <x v="608"/>
      <x/>
      <x v="4"/>
    </i>
    <i r="2">
      <x v="2"/>
      <x v="3"/>
    </i>
    <i>
      <x v="16"/>
      <x v="221"/>
      <x v="1"/>
      <x v="2"/>
    </i>
    <i r="1">
      <x v="222"/>
      <x v="1"/>
      <x v="2"/>
    </i>
    <i r="1">
      <x v="223"/>
      <x v="1"/>
      <x v="2"/>
    </i>
    <i r="1">
      <x v="224"/>
      <x v="1"/>
      <x v="2"/>
    </i>
    <i r="1">
      <x v="226"/>
      <x v="1"/>
      <x v="2"/>
    </i>
    <i r="1">
      <x v="227"/>
      <x v="1"/>
      <x v="2"/>
    </i>
    <i r="1">
      <x v="228"/>
      <x v="1"/>
      <x v="2"/>
    </i>
    <i r="1">
      <x v="229"/>
      <x v="1"/>
      <x v="2"/>
    </i>
    <i r="1">
      <x v="230"/>
      <x v="1"/>
      <x v="2"/>
    </i>
    <i r="1">
      <x v="231"/>
      <x v="1"/>
      <x v="2"/>
    </i>
    <i r="1">
      <x v="432"/>
      <x v="1"/>
      <x v="2"/>
    </i>
    <i>
      <x v="18"/>
      <x v="233"/>
      <x v="2"/>
      <x v="3"/>
    </i>
    <i r="1">
      <x v="554"/>
      <x v="2"/>
      <x v="3"/>
    </i>
    <i>
      <x v="21"/>
      <x v="6"/>
      <x v="2"/>
      <x v="3"/>
    </i>
    <i r="1">
      <x v="270"/>
      <x v="2"/>
      <x v="3"/>
    </i>
    <i r="1">
      <x v="422"/>
      <x v="2"/>
      <x v="3"/>
    </i>
    <i r="1">
      <x v="423"/>
      <x v="2"/>
      <x v="3"/>
    </i>
    <i r="1">
      <x v="427"/>
      <x v="2"/>
      <x v="3"/>
    </i>
    <i r="1">
      <x v="428"/>
      <x v="2"/>
      <x v="3"/>
    </i>
    <i r="1">
      <x v="429"/>
      <x v="1"/>
      <x v="4"/>
    </i>
    <i r="1">
      <x v="430"/>
      <x v="1"/>
      <x v="3"/>
    </i>
    <i r="1">
      <x v="431"/>
      <x/>
      <x v="3"/>
    </i>
    <i r="1">
      <x v="473"/>
      <x v="2"/>
      <x v="2"/>
    </i>
    <i>
      <x v="22"/>
      <x v="281"/>
      <x v="2"/>
      <x v="1"/>
    </i>
    <i>
      <x v="24"/>
      <x v="51"/>
      <x v="1"/>
      <x v="1"/>
    </i>
    <i r="1">
      <x v="78"/>
      <x v="1"/>
      <x v="1"/>
    </i>
    <i r="1">
      <x v="79"/>
      <x v="1"/>
      <x v="1"/>
    </i>
    <i r="1">
      <x v="80"/>
      <x v="1"/>
      <x v="1"/>
    </i>
    <i r="1">
      <x v="81"/>
      <x v="1"/>
      <x v="1"/>
    </i>
    <i r="1">
      <x v="82"/>
      <x v="1"/>
      <x v="1"/>
    </i>
    <i r="1">
      <x v="83"/>
      <x v="1"/>
      <x v="1"/>
    </i>
    <i r="1">
      <x v="84"/>
      <x v="1"/>
      <x v="1"/>
    </i>
    <i r="1">
      <x v="110"/>
      <x v="1"/>
      <x v="1"/>
    </i>
    <i r="1">
      <x v="111"/>
      <x v="1"/>
      <x v="1"/>
    </i>
    <i r="1">
      <x v="147"/>
      <x v="1"/>
      <x v="1"/>
    </i>
    <i r="1">
      <x v="248"/>
      <x v="1"/>
      <x v="1"/>
    </i>
    <i r="1">
      <x v="249"/>
      <x v="1"/>
      <x v="1"/>
    </i>
    <i r="1">
      <x v="253"/>
      <x v="1"/>
      <x v="1"/>
    </i>
    <i r="1">
      <x v="444"/>
      <x v="1"/>
      <x v="1"/>
    </i>
    <i r="1">
      <x v="445"/>
      <x v="1"/>
      <x v="1"/>
    </i>
    <i r="1">
      <x v="570"/>
      <x v="1"/>
      <x v="1"/>
    </i>
    <i>
      <x v="25"/>
      <x v="5"/>
      <x/>
      <x v="3"/>
    </i>
    <i r="1">
      <x v="67"/>
      <x/>
      <x v="3"/>
    </i>
    <i r="1">
      <x v="266"/>
      <x/>
      <x v="3"/>
    </i>
    <i>
      <x v="26"/>
      <x v="236"/>
      <x v="1"/>
      <x v="2"/>
    </i>
    <i r="1">
      <x v="404"/>
      <x v="1"/>
      <x v="2"/>
    </i>
    <i r="1">
      <x v="497"/>
      <x v="2"/>
      <x v="2"/>
    </i>
    <i r="1">
      <x v="498"/>
      <x v="2"/>
      <x v="2"/>
    </i>
    <i r="1">
      <x v="499"/>
      <x v="2"/>
      <x v="2"/>
    </i>
    <i r="1">
      <x v="500"/>
      <x v="2"/>
      <x v="2"/>
    </i>
    <i r="1">
      <x v="501"/>
      <x v="1"/>
      <x v="2"/>
    </i>
    <i r="1">
      <x v="502"/>
      <x v="1"/>
      <x v="2"/>
    </i>
    <i r="1">
      <x v="503"/>
      <x v="1"/>
      <x v="2"/>
    </i>
    <i r="1">
      <x v="504"/>
      <x v="1"/>
      <x v="2"/>
    </i>
    <i r="1">
      <x v="505"/>
      <x v="1"/>
      <x v="2"/>
    </i>
    <i r="1">
      <x v="506"/>
      <x v="1"/>
      <x v="2"/>
    </i>
    <i r="1">
      <x v="507"/>
      <x v="1"/>
      <x v="2"/>
    </i>
    <i r="1">
      <x v="508"/>
      <x v="1"/>
      <x v="2"/>
    </i>
    <i r="1">
      <x v="509"/>
      <x v="1"/>
      <x v="2"/>
    </i>
    <i r="1">
      <x v="510"/>
      <x v="2"/>
      <x v="2"/>
    </i>
    <i r="1">
      <x v="511"/>
      <x v="2"/>
      <x v="2"/>
    </i>
    <i r="1">
      <x v="512"/>
      <x v="2"/>
      <x v="2"/>
    </i>
    <i r="1">
      <x v="513"/>
      <x v="2"/>
      <x v="2"/>
    </i>
    <i r="1">
      <x v="514"/>
      <x v="1"/>
      <x v="2"/>
    </i>
    <i r="1">
      <x v="515"/>
      <x v="2"/>
      <x v="2"/>
    </i>
    <i r="1">
      <x v="516"/>
      <x v="2"/>
      <x v="2"/>
    </i>
    <i r="1">
      <x v="517"/>
      <x v="2"/>
      <x v="2"/>
    </i>
    <i r="1">
      <x v="518"/>
      <x v="1"/>
      <x v="2"/>
    </i>
    <i r="1">
      <x v="519"/>
      <x v="1"/>
      <x v="2"/>
    </i>
    <i r="1">
      <x v="520"/>
      <x v="1"/>
      <x v="2"/>
    </i>
    <i r="1">
      <x v="521"/>
      <x v="1"/>
      <x v="2"/>
    </i>
    <i r="1">
      <x v="586"/>
      <x v="1"/>
      <x v="2"/>
    </i>
    <i>
      <x v="27"/>
      <x v="14"/>
      <x v="1"/>
      <x v="2"/>
    </i>
    <i r="1">
      <x v="27"/>
      <x v="1"/>
      <x v="2"/>
    </i>
    <i r="1">
      <x v="115"/>
      <x v="1"/>
      <x v="2"/>
    </i>
    <i r="1">
      <x v="126"/>
      <x v="1"/>
      <x v="2"/>
    </i>
    <i r="1">
      <x v="141"/>
      <x v="1"/>
      <x v="2"/>
    </i>
    <i r="1">
      <x v="148"/>
      <x v="1"/>
      <x v="2"/>
    </i>
    <i r="1">
      <x v="155"/>
      <x v="1"/>
      <x v="2"/>
    </i>
    <i r="1">
      <x v="204"/>
      <x v="1"/>
      <x v="2"/>
    </i>
    <i r="1">
      <x v="214"/>
      <x v="1"/>
      <x v="2"/>
    </i>
    <i r="1">
      <x v="255"/>
      <x v="1"/>
      <x v="2"/>
    </i>
    <i r="1">
      <x v="272"/>
      <x v="1"/>
      <x v="2"/>
    </i>
    <i r="1">
      <x v="281"/>
      <x v="1"/>
      <x v="2"/>
    </i>
    <i r="1">
      <x v="298"/>
      <x v="1"/>
      <x v="2"/>
    </i>
    <i r="1">
      <x v="299"/>
      <x v="1"/>
      <x v="2"/>
    </i>
    <i r="1">
      <x v="313"/>
      <x v="1"/>
      <x v="2"/>
    </i>
    <i r="1">
      <x v="324"/>
      <x v="1"/>
      <x v="2"/>
    </i>
    <i r="1">
      <x v="352"/>
      <x v="1"/>
      <x v="2"/>
    </i>
    <i r="1">
      <x v="370"/>
      <x v="1"/>
      <x v="2"/>
    </i>
    <i r="1">
      <x v="387"/>
      <x v="1"/>
      <x v="2"/>
    </i>
    <i r="1">
      <x v="416"/>
      <x v="1"/>
      <x v="2"/>
    </i>
    <i r="1">
      <x v="417"/>
      <x v="1"/>
      <x v="2"/>
    </i>
    <i r="1">
      <x v="433"/>
      <x v="1"/>
      <x v="2"/>
    </i>
    <i r="1">
      <x v="476"/>
      <x v="1"/>
      <x v="2"/>
    </i>
    <i r="1">
      <x v="495"/>
      <x v="1"/>
      <x v="2"/>
    </i>
    <i r="1">
      <x v="522"/>
      <x v="1"/>
      <x v="2"/>
    </i>
    <i r="1">
      <x v="535"/>
      <x v="1"/>
      <x v="2"/>
    </i>
    <i r="1">
      <x v="536"/>
      <x v="1"/>
      <x v="2"/>
    </i>
    <i r="1">
      <x v="569"/>
      <x v="1"/>
      <x v="1"/>
    </i>
    <i r="1">
      <x v="571"/>
      <x v="1"/>
      <x v="2"/>
    </i>
    <i r="1">
      <x v="618"/>
      <x v="1"/>
      <x v="2"/>
    </i>
    <i r="1">
      <x v="619"/>
      <x v="1"/>
      <x v="2"/>
    </i>
    <i>
      <x v="28"/>
      <x v="47"/>
      <x/>
      <x v="3"/>
    </i>
    <i r="1">
      <x v="105"/>
      <x/>
      <x v="2"/>
    </i>
    <i r="1">
      <x v="256"/>
      <x/>
      <x v="3"/>
    </i>
    <i r="1">
      <x v="611"/>
      <x/>
      <x v="2"/>
    </i>
    <i>
      <x v="29"/>
      <x v="244"/>
      <x v="1"/>
      <x v="2"/>
    </i>
    <i r="1">
      <x v="421"/>
      <x v="2"/>
      <x v="4"/>
    </i>
    <i>
      <x v="30"/>
      <x v="36"/>
      <x v="1"/>
      <x v="1"/>
    </i>
    <i r="1">
      <x v="76"/>
      <x v="1"/>
      <x v="1"/>
    </i>
    <i r="1">
      <x v="392"/>
      <x v="1"/>
      <x v="1"/>
    </i>
    <i>
      <x v="31"/>
      <x v="400"/>
      <x v="2"/>
      <x v="1"/>
    </i>
    <i>
      <x v="33"/>
      <x v="281"/>
      <x v="1"/>
      <x v="3"/>
    </i>
    <i>
      <x v="34"/>
      <x v="146"/>
      <x v="2"/>
      <x v="1"/>
    </i>
    <i r="1">
      <x v="198"/>
      <x v="2"/>
      <x v="2"/>
    </i>
    <i>
      <x v="35"/>
      <x v="224"/>
      <x v="2"/>
      <x v="3"/>
    </i>
    <i>
      <x v="37"/>
      <x v="2"/>
      <x/>
      <x v="2"/>
    </i>
    <i r="1">
      <x v="86"/>
      <x/>
      <x v="2"/>
    </i>
    <i r="1">
      <x v="107"/>
      <x/>
      <x v="2"/>
    </i>
    <i r="3">
      <x v="3"/>
    </i>
    <i r="1">
      <x v="118"/>
      <x/>
      <x v="1"/>
    </i>
    <i r="1">
      <x v="149"/>
      <x/>
      <x v="2"/>
    </i>
    <i r="1">
      <x v="171"/>
      <x/>
      <x v="2"/>
    </i>
    <i r="1">
      <x v="275"/>
      <x/>
      <x v="2"/>
    </i>
    <i r="1">
      <x v="276"/>
      <x/>
      <x v="2"/>
    </i>
    <i r="1">
      <x v="285"/>
      <x/>
      <x v="2"/>
    </i>
    <i r="1">
      <x v="314"/>
      <x/>
      <x v="3"/>
    </i>
    <i r="1">
      <x v="415"/>
      <x/>
      <x v="2"/>
    </i>
    <i r="1">
      <x v="418"/>
      <x/>
      <x v="2"/>
    </i>
    <i r="1">
      <x v="419"/>
      <x/>
      <x v="2"/>
    </i>
    <i r="1">
      <x v="420"/>
      <x/>
      <x v="2"/>
    </i>
    <i r="1">
      <x v="424"/>
      <x/>
      <x v="1"/>
    </i>
    <i r="1">
      <x v="425"/>
      <x/>
      <x v="3"/>
    </i>
    <i r="1">
      <x v="426"/>
      <x/>
      <x v="2"/>
    </i>
    <i r="1">
      <x v="441"/>
      <x/>
      <x v="3"/>
    </i>
    <i r="1">
      <x v="443"/>
      <x/>
      <x v="2"/>
    </i>
    <i r="1">
      <x v="569"/>
      <x/>
      <x v="2"/>
    </i>
    <i r="1">
      <x v="598"/>
      <x/>
      <x v="2"/>
    </i>
    <i>
      <x v="38"/>
      <x v="150"/>
      <x v="1"/>
      <x v="1"/>
    </i>
    <i r="1">
      <x v="151"/>
      <x v="2"/>
      <x v="2"/>
    </i>
    <i r="1">
      <x v="263"/>
      <x v="1"/>
      <x v="1"/>
    </i>
    <i r="1">
      <x v="264"/>
      <x v="1"/>
      <x v="1"/>
    </i>
    <i>
      <x v="41"/>
      <x v="7"/>
      <x v="1"/>
      <x v="2"/>
    </i>
    <i r="1">
      <x v="85"/>
      <x v="1"/>
      <x v="2"/>
    </i>
    <i r="1">
      <x v="407"/>
      <x/>
      <x v="2"/>
    </i>
    <i r="1">
      <x v="573"/>
      <x v="2"/>
      <x v="1"/>
    </i>
    <i r="1">
      <x v="610"/>
      <x v="1"/>
      <x v="1"/>
    </i>
    <i>
      <x v="43"/>
      <x v="55"/>
      <x v="1"/>
      <x v="1"/>
    </i>
    <i r="1">
      <x v="144"/>
      <x v="1"/>
      <x v="1"/>
    </i>
    <i r="1">
      <x v="215"/>
      <x v="1"/>
      <x v="1"/>
    </i>
    <i r="1">
      <x v="278"/>
      <x v="1"/>
      <x v="1"/>
    </i>
    <i r="1">
      <x v="284"/>
      <x v="1"/>
      <x v="1"/>
    </i>
    <i r="1">
      <x v="287"/>
      <x v="1"/>
      <x v="1"/>
    </i>
    <i r="1">
      <x v="353"/>
      <x v="1"/>
      <x v="3"/>
    </i>
    <i r="1">
      <x v="372"/>
      <x v="1"/>
      <x v="2"/>
    </i>
    <i r="1">
      <x v="409"/>
      <x v="1"/>
      <x v="1"/>
    </i>
    <i r="1">
      <x v="478"/>
      <x v="2"/>
      <x v="1"/>
    </i>
    <i r="1">
      <x v="524"/>
      <x v="1"/>
      <x v="2"/>
    </i>
    <i r="1">
      <x v="525"/>
      <x v="1"/>
      <x v="2"/>
    </i>
    <i r="1">
      <x v="526"/>
      <x v="1"/>
      <x v="1"/>
    </i>
    <i r="1">
      <x v="527"/>
      <x v="1"/>
      <x v="1"/>
    </i>
    <i r="1">
      <x v="583"/>
      <x v="1"/>
      <x v="1"/>
    </i>
    <i r="1">
      <x v="584"/>
      <x v="1"/>
      <x v="1"/>
    </i>
    <i r="1">
      <x v="585"/>
      <x v="1"/>
      <x v="1"/>
    </i>
    <i r="1">
      <x v="587"/>
      <x v="1"/>
      <x v="1"/>
    </i>
    <i r="1">
      <x v="588"/>
      <x v="1"/>
      <x v="1"/>
    </i>
    <i r="1">
      <x v="589"/>
      <x v="1"/>
      <x v="1"/>
    </i>
    <i r="1">
      <x v="620"/>
      <x v="1"/>
      <x v="1"/>
    </i>
    <i>
      <x v="45"/>
      <x v="43"/>
      <x/>
      <x v="3"/>
    </i>
    <i r="2">
      <x v="2"/>
      <x v="2"/>
    </i>
    <i r="1">
      <x v="44"/>
      <x/>
      <x v="3"/>
    </i>
    <i r="2">
      <x v="2"/>
      <x v="2"/>
    </i>
    <i r="1">
      <x v="119"/>
      <x/>
      <x v="3"/>
    </i>
    <i r="2">
      <x v="2"/>
      <x v="2"/>
    </i>
    <i r="1">
      <x v="242"/>
      <x/>
      <x v="3"/>
    </i>
    <i r="2">
      <x v="2"/>
      <x v="2"/>
    </i>
    <i r="1">
      <x v="258"/>
      <x v="2"/>
      <x v="3"/>
    </i>
    <i r="1">
      <x v="410"/>
      <x v="2"/>
      <x v="3"/>
    </i>
    <i>
      <x v="48"/>
      <x v="316"/>
      <x v="2"/>
      <x v="2"/>
    </i>
    <i r="1">
      <x v="382"/>
      <x v="2"/>
      <x v="3"/>
    </i>
    <i>
      <x v="50"/>
      <x v="232"/>
      <x v="1"/>
      <x v="2"/>
    </i>
    <i r="1">
      <x v="434"/>
      <x v="1"/>
      <x v="1"/>
    </i>
    <i r="1">
      <x v="549"/>
      <x v="1"/>
      <x v="2"/>
    </i>
    <i r="1">
      <x v="553"/>
      <x v="1"/>
      <x v="2"/>
    </i>
    <i r="1">
      <x v="577"/>
      <x v="1"/>
      <x v="2"/>
    </i>
    <i>
      <x v="52"/>
      <x v="124"/>
      <x v="2"/>
      <x v="3"/>
    </i>
    <i r="1">
      <x v="160"/>
      <x v="2"/>
      <x v="4"/>
    </i>
    <i r="1">
      <x v="373"/>
      <x v="2"/>
      <x v="4"/>
    </i>
    <i>
      <x v="54"/>
      <x v="53"/>
      <x v="2"/>
      <x v="4"/>
    </i>
    <i r="1">
      <x v="129"/>
      <x v="2"/>
      <x v="4"/>
    </i>
    <i r="1">
      <x v="572"/>
      <x v="1"/>
      <x v="4"/>
    </i>
    <i r="2">
      <x v="2"/>
      <x v="1"/>
    </i>
    <i r="3">
      <x v="3"/>
    </i>
    <i r="3">
      <x v="4"/>
    </i>
    <i r="1">
      <x v="613"/>
      <x v="2"/>
      <x v="1"/>
    </i>
    <i>
      <x v="55"/>
      <x v="46"/>
      <x/>
      <x v="2"/>
    </i>
    <i r="1">
      <x v="220"/>
      <x/>
      <x v="2"/>
    </i>
    <i>
      <x v="58"/>
      <x v="269"/>
      <x/>
      <x v="2"/>
    </i>
    <i>
      <x v="59"/>
      <x v="4"/>
      <x v="1"/>
      <x v="1"/>
    </i>
    <i r="1">
      <x v="22"/>
      <x v="1"/>
      <x v="1"/>
    </i>
    <i r="1">
      <x v="66"/>
      <x v="1"/>
      <x v="1"/>
    </i>
    <i r="1">
      <x v="75"/>
      <x v="1"/>
      <x v="2"/>
    </i>
    <i r="1">
      <x v="109"/>
      <x v="1"/>
      <x v="1"/>
    </i>
    <i r="1">
      <x v="125"/>
      <x v="1"/>
      <x v="1"/>
    </i>
    <i r="1">
      <x v="170"/>
      <x v="1"/>
      <x v="1"/>
    </i>
    <i r="1">
      <x v="225"/>
      <x v="1"/>
      <x v="2"/>
    </i>
    <i r="1">
      <x v="234"/>
      <x v="1"/>
      <x v="2"/>
    </i>
    <i r="1">
      <x v="235"/>
      <x v="1"/>
      <x v="1"/>
    </i>
    <i r="1">
      <x v="254"/>
      <x v="1"/>
      <x v="1"/>
    </i>
    <i r="1">
      <x v="262"/>
      <x v="1"/>
      <x v="2"/>
    </i>
    <i r="1">
      <x v="273"/>
      <x v="1"/>
      <x v="1"/>
    </i>
    <i r="1">
      <x v="279"/>
      <x v="1"/>
      <x v="1"/>
    </i>
    <i r="1">
      <x v="306"/>
      <x v="1"/>
      <x v="3"/>
    </i>
    <i r="1">
      <x v="307"/>
      <x v="1"/>
      <x v="2"/>
    </i>
    <i r="1">
      <x v="328"/>
      <x v="1"/>
      <x v="2"/>
    </i>
    <i r="1">
      <x v="391"/>
      <x v="1"/>
      <x v="1"/>
    </i>
    <i r="1">
      <x v="438"/>
      <x v="1"/>
      <x v="1"/>
    </i>
    <i r="1">
      <x v="479"/>
      <x v="1"/>
      <x v="2"/>
    </i>
    <i r="1">
      <x v="600"/>
      <x v="1"/>
      <x v="1"/>
    </i>
    <i r="1">
      <x v="605"/>
      <x v="1"/>
      <x v="1"/>
    </i>
    <i r="1">
      <x v="614"/>
      <x v="1"/>
      <x v="1"/>
    </i>
    <i>
      <x v="60"/>
      <x v="18"/>
      <x v="1"/>
      <x v="3"/>
    </i>
    <i r="1">
      <x v="114"/>
      <x/>
      <x v="1"/>
    </i>
    <i r="1">
      <x v="201"/>
      <x v="1"/>
      <x v="2"/>
    </i>
    <i r="1">
      <x v="202"/>
      <x v="2"/>
      <x v="4"/>
    </i>
    <i r="1">
      <x v="386"/>
      <x v="1"/>
      <x v="4"/>
    </i>
    <i r="1">
      <x v="435"/>
      <x/>
      <x v="1"/>
    </i>
    <i r="1">
      <x v="467"/>
      <x v="1"/>
      <x v="2"/>
    </i>
    <i r="1">
      <x v="468"/>
      <x v="2"/>
      <x v="4"/>
    </i>
    <i r="1">
      <x v="496"/>
      <x v="2"/>
      <x v="1"/>
    </i>
    <i r="1">
      <x v="544"/>
      <x v="1"/>
      <x v="4"/>
    </i>
    <i r="1">
      <x v="582"/>
      <x v="2"/>
      <x v="4"/>
    </i>
    <i>
      <x v="61"/>
      <x v="152"/>
      <x v="2"/>
      <x v="3"/>
    </i>
    <i r="1">
      <x v="154"/>
      <x v="2"/>
      <x v="3"/>
    </i>
    <i r="1">
      <x v="286"/>
      <x v="2"/>
      <x v="3"/>
    </i>
    <i>
      <x v="62"/>
      <x v="106"/>
      <x v="1"/>
      <x v="2"/>
    </i>
    <i r="1">
      <x v="130"/>
      <x v="1"/>
      <x v="2"/>
    </i>
    <i r="1">
      <x v="245"/>
      <x v="1"/>
      <x v="2"/>
    </i>
    <i r="1">
      <x v="271"/>
      <x v="1"/>
      <x v="2"/>
    </i>
    <i r="1">
      <x v="590"/>
      <x v="1"/>
      <x v="2"/>
    </i>
    <i>
      <x v="64"/>
      <x v="273"/>
      <x/>
      <x v="4"/>
    </i>
    <i r="1">
      <x v="406"/>
      <x/>
      <x v="4"/>
    </i>
    <i>
      <x v="65"/>
      <x v="273"/>
      <x v="2"/>
      <x v="2"/>
    </i>
    <i r="1">
      <x v="354"/>
      <x v="2"/>
      <x v="2"/>
    </i>
    <i r="1">
      <x v="401"/>
      <x v="2"/>
      <x v="2"/>
    </i>
    <i r="1">
      <x v="495"/>
      <x v="2"/>
      <x v="2"/>
    </i>
    <i>
      <x v="68"/>
      <x v="622"/>
      <x v="3"/>
      <x/>
    </i>
  </rowItems>
  <colFields count="1">
    <field x="-2"/>
  </colFields>
  <colItems count="2">
    <i>
      <x/>
    </i>
    <i i="1">
      <x v="1"/>
    </i>
  </colItems>
  <pageFields count="1">
    <pageField fld="3" hier="-1"/>
  </pageFields>
  <dataFields count="2">
    <dataField name="Sum of Quantity's" fld="6" baseField="5" baseItem="143"/>
    <dataField name="Sum of Weighted Quantity" fld="7" baseField="5" baseItem="8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35"/>
  <sheetViews>
    <sheetView showGridLines="0" tabSelected="1" topLeftCell="B1" workbookViewId="0">
      <selection activeCell="J465" sqref="J465"/>
    </sheetView>
  </sheetViews>
  <sheetFormatPr defaultRowHeight="15" x14ac:dyDescent="0.25"/>
  <cols>
    <col min="1" max="1" width="25.28515625" hidden="1" customWidth="1"/>
    <col min="2" max="2" width="36.5703125" bestFit="1" customWidth="1"/>
    <col min="3" max="3" width="16.7109375" hidden="1" customWidth="1"/>
    <col min="4" max="4" width="36.5703125" bestFit="1" customWidth="1"/>
    <col min="5" max="5" width="30.28515625" bestFit="1" customWidth="1"/>
    <col min="6" max="6" width="36.5703125" bestFit="1" customWidth="1"/>
    <col min="7" max="7" width="8.7109375" customWidth="1"/>
    <col min="8" max="8" width="18.28515625" bestFit="1" customWidth="1"/>
    <col min="9" max="9" width="22.85546875" bestFit="1" customWidth="1"/>
    <col min="10" max="10" width="20.5703125" bestFit="1" customWidth="1"/>
    <col min="11" max="11" width="19.28515625" hidden="1" customWidth="1"/>
    <col min="12" max="13" width="36.5703125" bestFit="1" customWidth="1"/>
    <col min="14" max="14" width="9.42578125" bestFit="1" customWidth="1"/>
    <col min="15" max="15" width="17.28515625" hidden="1" customWidth="1"/>
    <col min="16" max="17" width="36.5703125" hidden="1" customWidth="1"/>
    <col min="18" max="18" width="12.5703125" bestFit="1" customWidth="1"/>
    <col min="19" max="19" width="13.85546875" bestFit="1" customWidth="1"/>
    <col min="20" max="20" width="9" customWidth="1"/>
  </cols>
  <sheetData>
    <row r="1" spans="1:20" ht="45" x14ac:dyDescent="0.25">
      <c r="A1" s="2" t="s">
        <v>1341</v>
      </c>
      <c r="B1" s="9" t="s">
        <v>0</v>
      </c>
      <c r="C1" s="1" t="s">
        <v>1340</v>
      </c>
      <c r="D1" s="9" t="s">
        <v>1</v>
      </c>
      <c r="E1" s="9" t="s">
        <v>2</v>
      </c>
      <c r="F1" s="9" t="s">
        <v>3</v>
      </c>
      <c r="G1" s="10" t="s">
        <v>1342</v>
      </c>
      <c r="H1" s="10" t="s">
        <v>4</v>
      </c>
      <c r="I1" s="9" t="s">
        <v>5</v>
      </c>
      <c r="J1" s="9" t="s">
        <v>6</v>
      </c>
      <c r="K1" s="1" t="s">
        <v>7</v>
      </c>
      <c r="L1" s="9" t="s">
        <v>8</v>
      </c>
      <c r="M1" s="9" t="s">
        <v>9</v>
      </c>
      <c r="N1" s="9" t="s">
        <v>10</v>
      </c>
      <c r="O1" s="11" t="s">
        <v>1343</v>
      </c>
      <c r="P1" s="11" t="s">
        <v>11</v>
      </c>
      <c r="Q1" s="11" t="s">
        <v>1344</v>
      </c>
      <c r="R1" s="9" t="s">
        <v>12</v>
      </c>
      <c r="S1" s="9" t="s">
        <v>13</v>
      </c>
      <c r="T1" s="9" t="s">
        <v>14</v>
      </c>
    </row>
    <row r="2" spans="1:20" ht="30" x14ac:dyDescent="0.25">
      <c r="A2" t="str">
        <f>IFERROR(VLOOKUP(B2,'UNFPA suppl countries'!B:B,1,FALSE),"No")</f>
        <v>Mali</v>
      </c>
      <c r="B2" s="2" t="s">
        <v>15</v>
      </c>
      <c r="C2" s="2" t="str">
        <f t="shared" ref="C2:C58" si="0">IF(A2&lt;&gt;"No","Yes",A2)</f>
        <v>Yes</v>
      </c>
      <c r="D2" s="2"/>
      <c r="E2" s="2"/>
      <c r="F2" s="2" t="s">
        <v>16</v>
      </c>
      <c r="G2" s="2">
        <v>5</v>
      </c>
      <c r="H2" s="2">
        <v>5</v>
      </c>
      <c r="I2" s="2"/>
      <c r="J2" s="3">
        <v>43160</v>
      </c>
      <c r="K2" s="3">
        <v>42917</v>
      </c>
      <c r="L2" s="2" t="s">
        <v>17</v>
      </c>
      <c r="M2" s="2" t="s">
        <v>18</v>
      </c>
      <c r="N2" s="2"/>
      <c r="O2" s="2" t="s">
        <v>19</v>
      </c>
      <c r="P2" s="2" t="s">
        <v>20</v>
      </c>
      <c r="Q2" s="2" t="s">
        <v>21</v>
      </c>
      <c r="R2" s="4">
        <v>43073</v>
      </c>
      <c r="S2" s="2" t="s">
        <v>22</v>
      </c>
      <c r="T2" s="2">
        <v>0</v>
      </c>
    </row>
    <row r="3" spans="1:20" ht="105" x14ac:dyDescent="0.25">
      <c r="A3" t="str">
        <f>IFERROR(VLOOKUP(B3,'UNFPA suppl countries'!B:B,1,FALSE),"No")</f>
        <v>Mali</v>
      </c>
      <c r="B3" s="2" t="s">
        <v>15</v>
      </c>
      <c r="C3" s="2" t="str">
        <f t="shared" si="0"/>
        <v>Yes</v>
      </c>
      <c r="D3" s="2"/>
      <c r="E3" s="2"/>
      <c r="F3" s="2" t="s">
        <v>23</v>
      </c>
      <c r="G3" s="2">
        <v>5</v>
      </c>
      <c r="H3" s="2">
        <v>5</v>
      </c>
      <c r="I3" s="2" t="s">
        <v>24</v>
      </c>
      <c r="J3" s="3">
        <v>43160</v>
      </c>
      <c r="K3" s="3">
        <v>42917</v>
      </c>
      <c r="L3" s="2" t="s">
        <v>17</v>
      </c>
      <c r="M3" s="2" t="s">
        <v>18</v>
      </c>
      <c r="N3" s="2"/>
      <c r="O3" s="2" t="s">
        <v>19</v>
      </c>
      <c r="P3" s="2" t="s">
        <v>20</v>
      </c>
      <c r="Q3" s="2" t="s">
        <v>25</v>
      </c>
      <c r="R3" s="4">
        <v>43073</v>
      </c>
      <c r="S3" s="2" t="s">
        <v>22</v>
      </c>
      <c r="T3" s="2">
        <v>0</v>
      </c>
    </row>
    <row r="4" spans="1:20" ht="30" x14ac:dyDescent="0.25">
      <c r="A4" t="str">
        <f>IFERROR(VLOOKUP(B4,'UNFPA suppl countries'!B:B,1,FALSE),"No")</f>
        <v>Mali</v>
      </c>
      <c r="B4" s="2" t="s">
        <v>15</v>
      </c>
      <c r="C4" s="2" t="str">
        <f t="shared" si="0"/>
        <v>Yes</v>
      </c>
      <c r="D4" s="2" t="s">
        <v>26</v>
      </c>
      <c r="E4" s="2" t="s">
        <v>27</v>
      </c>
      <c r="F4" s="2" t="s">
        <v>28</v>
      </c>
      <c r="G4" s="2">
        <v>5</v>
      </c>
      <c r="H4" s="2">
        <v>2.5</v>
      </c>
      <c r="I4" s="2" t="s">
        <v>24</v>
      </c>
      <c r="J4" s="3">
        <v>43160</v>
      </c>
      <c r="K4" s="3">
        <v>43132</v>
      </c>
      <c r="L4" s="2" t="s">
        <v>29</v>
      </c>
      <c r="M4" s="2" t="s">
        <v>18</v>
      </c>
      <c r="N4" s="2"/>
      <c r="O4" s="2" t="s">
        <v>19</v>
      </c>
      <c r="P4" s="2" t="s">
        <v>20</v>
      </c>
      <c r="Q4" s="2" t="s">
        <v>30</v>
      </c>
      <c r="R4" s="4">
        <v>43073</v>
      </c>
      <c r="S4" s="2" t="s">
        <v>22</v>
      </c>
      <c r="T4" s="2">
        <v>0</v>
      </c>
    </row>
    <row r="5" spans="1:20" ht="30" x14ac:dyDescent="0.25">
      <c r="A5" t="str">
        <f>IFERROR(VLOOKUP(B5,'UNFPA suppl countries'!B:B,1,FALSE),"No")</f>
        <v>Mali</v>
      </c>
      <c r="B5" s="2" t="s">
        <v>15</v>
      </c>
      <c r="C5" s="2" t="str">
        <f t="shared" si="0"/>
        <v>Yes</v>
      </c>
      <c r="D5" s="2" t="s">
        <v>26</v>
      </c>
      <c r="E5" s="2" t="s">
        <v>31</v>
      </c>
      <c r="F5" s="2" t="s">
        <v>32</v>
      </c>
      <c r="G5" s="2">
        <v>5</v>
      </c>
      <c r="H5" s="2">
        <v>2.5</v>
      </c>
      <c r="I5" s="2" t="s">
        <v>24</v>
      </c>
      <c r="J5" s="3">
        <v>43160</v>
      </c>
      <c r="K5" s="3">
        <v>43040</v>
      </c>
      <c r="L5" s="2" t="s">
        <v>29</v>
      </c>
      <c r="M5" s="2" t="s">
        <v>18</v>
      </c>
      <c r="N5" s="2"/>
      <c r="O5" s="2" t="s">
        <v>19</v>
      </c>
      <c r="P5" s="2" t="s">
        <v>20</v>
      </c>
      <c r="Q5" s="2" t="s">
        <v>30</v>
      </c>
      <c r="R5" s="4">
        <v>43073</v>
      </c>
      <c r="S5" s="2" t="s">
        <v>22</v>
      </c>
      <c r="T5" s="2">
        <v>0</v>
      </c>
    </row>
    <row r="6" spans="1:20" ht="30" x14ac:dyDescent="0.25">
      <c r="A6" t="str">
        <f>IFERROR(VLOOKUP(B6,'UNFPA suppl countries'!B:B,1,FALSE),"No")</f>
        <v>Sao Tome &amp; Principe</v>
      </c>
      <c r="B6" s="2" t="s">
        <v>33</v>
      </c>
      <c r="C6" s="2" t="str">
        <f t="shared" si="0"/>
        <v>Yes</v>
      </c>
      <c r="D6" s="2" t="s">
        <v>34</v>
      </c>
      <c r="E6" s="2" t="s">
        <v>35</v>
      </c>
      <c r="F6" s="2" t="s">
        <v>36</v>
      </c>
      <c r="G6" s="2">
        <v>45</v>
      </c>
      <c r="H6" s="2">
        <v>45</v>
      </c>
      <c r="I6" s="2" t="s">
        <v>37</v>
      </c>
      <c r="J6" s="3">
        <v>43191</v>
      </c>
      <c r="K6" s="3">
        <v>43101</v>
      </c>
      <c r="L6" s="2" t="s">
        <v>17</v>
      </c>
      <c r="M6" s="2" t="s">
        <v>18</v>
      </c>
      <c r="N6" s="2"/>
      <c r="O6" s="2" t="s">
        <v>19</v>
      </c>
      <c r="P6" s="2" t="s">
        <v>38</v>
      </c>
      <c r="Q6" s="2"/>
      <c r="R6" s="4">
        <v>43073</v>
      </c>
      <c r="S6" s="2" t="s">
        <v>22</v>
      </c>
      <c r="T6" s="2">
        <v>0</v>
      </c>
    </row>
    <row r="7" spans="1:20" ht="30" x14ac:dyDescent="0.25">
      <c r="A7" t="str">
        <f>IFERROR(VLOOKUP(B7,'UNFPA suppl countries'!B:B,1,FALSE),"No")</f>
        <v>Sao Tome &amp; Principe</v>
      </c>
      <c r="B7" s="2" t="s">
        <v>33</v>
      </c>
      <c r="C7" s="2" t="str">
        <f t="shared" si="0"/>
        <v>Yes</v>
      </c>
      <c r="D7" s="2" t="s">
        <v>34</v>
      </c>
      <c r="E7" s="2" t="s">
        <v>39</v>
      </c>
      <c r="F7" s="2" t="s">
        <v>40</v>
      </c>
      <c r="G7" s="2">
        <v>31</v>
      </c>
      <c r="H7" s="2">
        <v>31</v>
      </c>
      <c r="I7" s="2" t="s">
        <v>41</v>
      </c>
      <c r="J7" s="3">
        <v>43191</v>
      </c>
      <c r="K7" s="3">
        <v>43040</v>
      </c>
      <c r="L7" s="2" t="s">
        <v>17</v>
      </c>
      <c r="M7" s="2" t="s">
        <v>18</v>
      </c>
      <c r="N7" s="2"/>
      <c r="O7" s="2" t="s">
        <v>19</v>
      </c>
      <c r="P7" s="2" t="s">
        <v>38</v>
      </c>
      <c r="Q7" s="2"/>
      <c r="R7" s="4">
        <v>43073</v>
      </c>
      <c r="S7" s="2" t="s">
        <v>22</v>
      </c>
      <c r="T7" s="2">
        <v>0</v>
      </c>
    </row>
    <row r="8" spans="1:20" ht="30" x14ac:dyDescent="0.25">
      <c r="A8" t="str">
        <f>IFERROR(VLOOKUP(B8,'UNFPA suppl countries'!B:B,1,FALSE),"No")</f>
        <v>Sao Tome &amp; Principe</v>
      </c>
      <c r="B8" s="2" t="s">
        <v>33</v>
      </c>
      <c r="C8" s="2" t="str">
        <f t="shared" si="0"/>
        <v>Yes</v>
      </c>
      <c r="D8" s="2" t="s">
        <v>26</v>
      </c>
      <c r="E8" s="2" t="s">
        <v>27</v>
      </c>
      <c r="F8" s="2" t="s">
        <v>42</v>
      </c>
      <c r="G8" s="2">
        <v>5</v>
      </c>
      <c r="H8" s="2">
        <v>5</v>
      </c>
      <c r="I8" s="2" t="s">
        <v>24</v>
      </c>
      <c r="J8" s="3">
        <v>43191</v>
      </c>
      <c r="K8" s="3">
        <v>43160</v>
      </c>
      <c r="L8" s="2" t="s">
        <v>17</v>
      </c>
      <c r="M8" s="2" t="s">
        <v>18</v>
      </c>
      <c r="N8" s="2"/>
      <c r="O8" s="2" t="s">
        <v>19</v>
      </c>
      <c r="P8" s="2" t="s">
        <v>38</v>
      </c>
      <c r="Q8" s="2"/>
      <c r="R8" s="4">
        <v>43073</v>
      </c>
      <c r="S8" s="2" t="s">
        <v>22</v>
      </c>
      <c r="T8" s="2">
        <v>0</v>
      </c>
    </row>
    <row r="9" spans="1:20" ht="30" x14ac:dyDescent="0.25">
      <c r="A9" t="str">
        <f>IFERROR(VLOOKUP(B9,'UNFPA suppl countries'!B:B,1,FALSE),"No")</f>
        <v>Sao Tome &amp; Principe</v>
      </c>
      <c r="B9" s="2" t="s">
        <v>33</v>
      </c>
      <c r="C9" s="2" t="str">
        <f t="shared" si="0"/>
        <v>Yes</v>
      </c>
      <c r="D9" s="2" t="s">
        <v>26</v>
      </c>
      <c r="E9" s="2" t="s">
        <v>27</v>
      </c>
      <c r="F9" s="2" t="s">
        <v>43</v>
      </c>
      <c r="G9" s="2">
        <v>10</v>
      </c>
      <c r="H9" s="2">
        <v>10</v>
      </c>
      <c r="I9" s="2" t="s">
        <v>24</v>
      </c>
      <c r="J9" s="3">
        <v>43191</v>
      </c>
      <c r="K9" s="3">
        <v>43160</v>
      </c>
      <c r="L9" s="2" t="s">
        <v>17</v>
      </c>
      <c r="M9" s="2" t="s">
        <v>18</v>
      </c>
      <c r="N9" s="2"/>
      <c r="O9" s="2" t="s">
        <v>19</v>
      </c>
      <c r="P9" s="2" t="s">
        <v>38</v>
      </c>
      <c r="Q9" s="2"/>
      <c r="R9" s="4">
        <v>43073</v>
      </c>
      <c r="S9" s="2" t="s">
        <v>22</v>
      </c>
      <c r="T9" s="2">
        <v>0</v>
      </c>
    </row>
    <row r="10" spans="1:20" ht="30" x14ac:dyDescent="0.25">
      <c r="A10" t="str">
        <f>IFERROR(VLOOKUP(B10,'UNFPA suppl countries'!B:B,1,FALSE),"No")</f>
        <v>Sao Tome &amp; Principe</v>
      </c>
      <c r="B10" s="2" t="s">
        <v>33</v>
      </c>
      <c r="C10" s="2" t="str">
        <f t="shared" si="0"/>
        <v>Yes</v>
      </c>
      <c r="D10" s="2" t="s">
        <v>26</v>
      </c>
      <c r="E10" s="2" t="s">
        <v>44</v>
      </c>
      <c r="F10" s="2" t="s">
        <v>45</v>
      </c>
      <c r="G10" s="2">
        <v>1</v>
      </c>
      <c r="H10" s="2">
        <v>1</v>
      </c>
      <c r="I10" s="2" t="s">
        <v>24</v>
      </c>
      <c r="J10" s="3">
        <v>43191</v>
      </c>
      <c r="K10" s="3">
        <v>43160</v>
      </c>
      <c r="L10" s="2" t="s">
        <v>17</v>
      </c>
      <c r="M10" s="2" t="s">
        <v>18</v>
      </c>
      <c r="N10" s="2"/>
      <c r="O10" s="2" t="s">
        <v>19</v>
      </c>
      <c r="P10" s="2"/>
      <c r="Q10" s="2"/>
      <c r="R10" s="4">
        <v>43073</v>
      </c>
      <c r="S10" s="2" t="s">
        <v>22</v>
      </c>
      <c r="T10" s="2">
        <v>0</v>
      </c>
    </row>
    <row r="11" spans="1:20" ht="30" x14ac:dyDescent="0.25">
      <c r="A11" t="str">
        <f>IFERROR(VLOOKUP(B11,'UNFPA suppl countries'!B:B,1,FALSE),"No")</f>
        <v>Sao Tome &amp; Principe</v>
      </c>
      <c r="B11" s="2" t="s">
        <v>33</v>
      </c>
      <c r="C11" s="2" t="str">
        <f t="shared" si="0"/>
        <v>Yes</v>
      </c>
      <c r="D11" s="2" t="s">
        <v>26</v>
      </c>
      <c r="E11" s="2" t="s">
        <v>46</v>
      </c>
      <c r="F11" s="2" t="s">
        <v>47</v>
      </c>
      <c r="G11" s="2">
        <v>100</v>
      </c>
      <c r="H11" s="2">
        <v>100</v>
      </c>
      <c r="I11" s="2" t="s">
        <v>48</v>
      </c>
      <c r="J11" s="3">
        <v>43191</v>
      </c>
      <c r="K11" s="3">
        <v>43070</v>
      </c>
      <c r="L11" s="2" t="s">
        <v>17</v>
      </c>
      <c r="M11" s="2" t="s">
        <v>18</v>
      </c>
      <c r="N11" s="2"/>
      <c r="O11" s="2" t="s">
        <v>49</v>
      </c>
      <c r="P11" s="2" t="s">
        <v>38</v>
      </c>
      <c r="Q11" s="2"/>
      <c r="R11" s="4">
        <v>43073</v>
      </c>
      <c r="S11" s="2" t="s">
        <v>22</v>
      </c>
      <c r="T11" s="2">
        <v>0</v>
      </c>
    </row>
    <row r="12" spans="1:20" ht="30" x14ac:dyDescent="0.25">
      <c r="A12" t="str">
        <f>IFERROR(VLOOKUP(B12,'UNFPA suppl countries'!B:B,1,FALSE),"No")</f>
        <v>Sao Tome &amp; Principe</v>
      </c>
      <c r="B12" s="2" t="s">
        <v>33</v>
      </c>
      <c r="C12" s="2" t="str">
        <f t="shared" si="0"/>
        <v>Yes</v>
      </c>
      <c r="D12" s="2" t="s">
        <v>26</v>
      </c>
      <c r="E12" s="2" t="s">
        <v>46</v>
      </c>
      <c r="F12" s="2" t="s">
        <v>50</v>
      </c>
      <c r="G12" s="2">
        <v>200</v>
      </c>
      <c r="H12" s="2">
        <v>200</v>
      </c>
      <c r="I12" s="2" t="s">
        <v>48</v>
      </c>
      <c r="J12" s="3">
        <v>43191</v>
      </c>
      <c r="K12" s="3">
        <v>43070</v>
      </c>
      <c r="L12" s="2" t="s">
        <v>17</v>
      </c>
      <c r="M12" s="2" t="s">
        <v>18</v>
      </c>
      <c r="N12" s="2"/>
      <c r="O12" s="2" t="s">
        <v>19</v>
      </c>
      <c r="P12" s="2" t="s">
        <v>38</v>
      </c>
      <c r="Q12" s="2"/>
      <c r="R12" s="4">
        <v>43073</v>
      </c>
      <c r="S12" s="2" t="s">
        <v>22</v>
      </c>
      <c r="T12" s="2">
        <v>0</v>
      </c>
    </row>
    <row r="13" spans="1:20" ht="30" x14ac:dyDescent="0.25">
      <c r="A13" t="str">
        <f>IFERROR(VLOOKUP(B13,'UNFPA suppl countries'!B:B,1,FALSE),"No")</f>
        <v>Sao Tome &amp; Principe</v>
      </c>
      <c r="B13" s="2" t="s">
        <v>33</v>
      </c>
      <c r="C13" s="2" t="str">
        <f t="shared" si="0"/>
        <v>Yes</v>
      </c>
      <c r="D13" s="2" t="s">
        <v>26</v>
      </c>
      <c r="E13" s="2" t="s">
        <v>44</v>
      </c>
      <c r="F13" s="2" t="s">
        <v>51</v>
      </c>
      <c r="G13" s="2">
        <v>10</v>
      </c>
      <c r="H13" s="2">
        <v>10</v>
      </c>
      <c r="I13" s="2" t="s">
        <v>24</v>
      </c>
      <c r="J13" s="3">
        <v>43191</v>
      </c>
      <c r="K13" s="3">
        <v>43160</v>
      </c>
      <c r="L13" s="2" t="s">
        <v>17</v>
      </c>
      <c r="M13" s="2" t="s">
        <v>18</v>
      </c>
      <c r="N13" s="2"/>
      <c r="O13" s="2" t="s">
        <v>19</v>
      </c>
      <c r="P13" s="2" t="s">
        <v>38</v>
      </c>
      <c r="Q13" s="2"/>
      <c r="R13" s="4">
        <v>43073</v>
      </c>
      <c r="S13" s="2" t="s">
        <v>22</v>
      </c>
      <c r="T13" s="2">
        <v>0</v>
      </c>
    </row>
    <row r="14" spans="1:20" ht="30" x14ac:dyDescent="0.25">
      <c r="A14" t="str">
        <f>IFERROR(VLOOKUP(B14,'UNFPA suppl countries'!B:B,1,FALSE),"No")</f>
        <v>Sao Tome &amp; Principe</v>
      </c>
      <c r="B14" s="2" t="s">
        <v>33</v>
      </c>
      <c r="C14" s="2" t="str">
        <f t="shared" si="0"/>
        <v>Yes</v>
      </c>
      <c r="D14" s="2" t="s">
        <v>26</v>
      </c>
      <c r="E14" s="2" t="s">
        <v>44</v>
      </c>
      <c r="F14" s="2" t="s">
        <v>52</v>
      </c>
      <c r="G14" s="2">
        <v>20</v>
      </c>
      <c r="H14" s="2">
        <v>20</v>
      </c>
      <c r="I14" s="2" t="s">
        <v>24</v>
      </c>
      <c r="J14" s="3">
        <v>43191</v>
      </c>
      <c r="K14" s="3">
        <v>43160</v>
      </c>
      <c r="L14" s="2" t="s">
        <v>17</v>
      </c>
      <c r="M14" s="2" t="s">
        <v>18</v>
      </c>
      <c r="N14" s="2"/>
      <c r="O14" s="2" t="s">
        <v>19</v>
      </c>
      <c r="P14" s="2"/>
      <c r="Q14" s="2"/>
      <c r="R14" s="4">
        <v>43073</v>
      </c>
      <c r="S14" s="2" t="s">
        <v>22</v>
      </c>
      <c r="T14" s="2">
        <v>0</v>
      </c>
    </row>
    <row r="15" spans="1:20" ht="105" x14ac:dyDescent="0.25">
      <c r="A15" t="str">
        <f>IFERROR(VLOOKUP(B15,'UNFPA suppl countries'!B:B,1,FALSE),"No")</f>
        <v>Mali</v>
      </c>
      <c r="B15" s="2" t="s">
        <v>15</v>
      </c>
      <c r="C15" s="2" t="str">
        <f t="shared" si="0"/>
        <v>Yes</v>
      </c>
      <c r="D15" s="2"/>
      <c r="E15" s="2"/>
      <c r="F15" s="2" t="s">
        <v>53</v>
      </c>
      <c r="G15" s="2">
        <v>15000</v>
      </c>
      <c r="H15" s="2">
        <v>7500</v>
      </c>
      <c r="I15" s="2" t="s">
        <v>24</v>
      </c>
      <c r="J15" s="3">
        <v>43191</v>
      </c>
      <c r="K15" s="3">
        <v>42948</v>
      </c>
      <c r="L15" s="2" t="s">
        <v>29</v>
      </c>
      <c r="M15" s="2" t="s">
        <v>18</v>
      </c>
      <c r="N15" s="2"/>
      <c r="O15" s="2" t="s">
        <v>19</v>
      </c>
      <c r="P15" s="2" t="s">
        <v>20</v>
      </c>
      <c r="Q15" s="2" t="s">
        <v>54</v>
      </c>
      <c r="R15" s="4">
        <v>43073</v>
      </c>
      <c r="S15" s="2" t="s">
        <v>22</v>
      </c>
      <c r="T15" s="2">
        <v>0</v>
      </c>
    </row>
    <row r="16" spans="1:20" ht="45" x14ac:dyDescent="0.25">
      <c r="A16" t="str">
        <f>IFERROR(VLOOKUP(B16,'UNFPA suppl countries'!B:B,1,FALSE),"No")</f>
        <v>Mali</v>
      </c>
      <c r="B16" s="2" t="s">
        <v>15</v>
      </c>
      <c r="C16" s="2" t="str">
        <f t="shared" si="0"/>
        <v>Yes</v>
      </c>
      <c r="D16" s="2" t="s">
        <v>55</v>
      </c>
      <c r="E16" s="2" t="s">
        <v>56</v>
      </c>
      <c r="F16" s="2" t="s">
        <v>57</v>
      </c>
      <c r="G16" s="2">
        <v>39</v>
      </c>
      <c r="H16" s="2">
        <v>19.5</v>
      </c>
      <c r="I16" s="2" t="s">
        <v>58</v>
      </c>
      <c r="J16" s="3">
        <v>43160</v>
      </c>
      <c r="K16" s="3">
        <v>43009</v>
      </c>
      <c r="L16" s="2" t="s">
        <v>29</v>
      </c>
      <c r="M16" s="2" t="s">
        <v>18</v>
      </c>
      <c r="N16" s="2"/>
      <c r="O16" s="2" t="s">
        <v>19</v>
      </c>
      <c r="P16" s="2" t="s">
        <v>59</v>
      </c>
      <c r="Q16" s="2" t="s">
        <v>60</v>
      </c>
      <c r="R16" s="4">
        <v>43073</v>
      </c>
      <c r="S16" s="2" t="s">
        <v>22</v>
      </c>
      <c r="T16" s="2">
        <v>0</v>
      </c>
    </row>
    <row r="17" spans="1:20" ht="30" x14ac:dyDescent="0.25">
      <c r="A17" t="str">
        <f>IFERROR(VLOOKUP(B17,'UNFPA suppl countries'!B:B,1,FALSE),"No")</f>
        <v>Nigeria</v>
      </c>
      <c r="B17" s="2" t="s">
        <v>61</v>
      </c>
      <c r="C17" s="2" t="str">
        <f t="shared" si="0"/>
        <v>Yes</v>
      </c>
      <c r="D17" s="2" t="s">
        <v>62</v>
      </c>
      <c r="E17" s="2" t="s">
        <v>63</v>
      </c>
      <c r="F17" s="2" t="s">
        <v>64</v>
      </c>
      <c r="G17" s="2">
        <v>5000</v>
      </c>
      <c r="H17" s="2">
        <v>2500</v>
      </c>
      <c r="I17" s="2" t="s">
        <v>41</v>
      </c>
      <c r="J17" s="3">
        <v>43252</v>
      </c>
      <c r="K17" s="3">
        <v>43132</v>
      </c>
      <c r="L17" s="2" t="s">
        <v>29</v>
      </c>
      <c r="M17" s="2" t="s">
        <v>65</v>
      </c>
      <c r="N17" s="2" t="s">
        <v>66</v>
      </c>
      <c r="O17" s="2" t="s">
        <v>19</v>
      </c>
      <c r="P17" s="2" t="s">
        <v>67</v>
      </c>
      <c r="Q17" s="2" t="s">
        <v>68</v>
      </c>
      <c r="R17" s="4">
        <v>43073</v>
      </c>
      <c r="S17" s="2" t="s">
        <v>22</v>
      </c>
      <c r="T17" s="2">
        <v>0</v>
      </c>
    </row>
    <row r="18" spans="1:20" ht="45" x14ac:dyDescent="0.25">
      <c r="A18" t="str">
        <f>IFERROR(VLOOKUP(B18,'UNFPA suppl countries'!B:B,1,FALSE),"No")</f>
        <v>Senegal</v>
      </c>
      <c r="B18" s="2" t="s">
        <v>69</v>
      </c>
      <c r="C18" s="2" t="str">
        <f t="shared" si="0"/>
        <v>Yes</v>
      </c>
      <c r="D18" s="2" t="s">
        <v>62</v>
      </c>
      <c r="E18" s="2" t="s">
        <v>70</v>
      </c>
      <c r="F18" s="2" t="s">
        <v>71</v>
      </c>
      <c r="G18" s="2">
        <v>76585</v>
      </c>
      <c r="H18" s="2">
        <v>38292.5</v>
      </c>
      <c r="I18" s="2" t="s">
        <v>72</v>
      </c>
      <c r="J18" s="3">
        <v>43160</v>
      </c>
      <c r="K18" s="3">
        <v>43040</v>
      </c>
      <c r="L18" s="2" t="s">
        <v>29</v>
      </c>
      <c r="M18" s="2" t="s">
        <v>65</v>
      </c>
      <c r="N18" s="2" t="s">
        <v>66</v>
      </c>
      <c r="O18" s="2" t="s">
        <v>19</v>
      </c>
      <c r="P18" s="2" t="s">
        <v>73</v>
      </c>
      <c r="Q18" s="2" t="s">
        <v>74</v>
      </c>
      <c r="R18" s="4">
        <v>43073</v>
      </c>
      <c r="S18" s="2" t="s">
        <v>22</v>
      </c>
      <c r="T18" s="2">
        <v>0</v>
      </c>
    </row>
    <row r="19" spans="1:20" ht="45" x14ac:dyDescent="0.25">
      <c r="A19" t="str">
        <f>IFERROR(VLOOKUP(B19,'UNFPA suppl countries'!B:B,1,FALSE),"No")</f>
        <v>Senegal</v>
      </c>
      <c r="B19" s="2" t="s">
        <v>69</v>
      </c>
      <c r="C19" s="2" t="str">
        <f t="shared" si="0"/>
        <v>Yes</v>
      </c>
      <c r="D19" s="2" t="s">
        <v>62</v>
      </c>
      <c r="E19" s="2" t="s">
        <v>70</v>
      </c>
      <c r="F19" s="2" t="s">
        <v>75</v>
      </c>
      <c r="G19" s="2">
        <v>54000</v>
      </c>
      <c r="H19" s="2">
        <v>27000</v>
      </c>
      <c r="I19" s="2" t="s">
        <v>72</v>
      </c>
      <c r="J19" s="3">
        <v>43435</v>
      </c>
      <c r="K19" s="3">
        <v>43313</v>
      </c>
      <c r="L19" s="2" t="s">
        <v>29</v>
      </c>
      <c r="M19" s="2" t="s">
        <v>65</v>
      </c>
      <c r="N19" s="2" t="s">
        <v>66</v>
      </c>
      <c r="O19" s="2" t="s">
        <v>19</v>
      </c>
      <c r="P19" s="2" t="s">
        <v>73</v>
      </c>
      <c r="Q19" s="2" t="s">
        <v>76</v>
      </c>
      <c r="R19" s="4">
        <v>43073</v>
      </c>
      <c r="S19" s="2" t="s">
        <v>22</v>
      </c>
      <c r="T19" s="2">
        <v>0</v>
      </c>
    </row>
    <row r="20" spans="1:20" ht="30" x14ac:dyDescent="0.25">
      <c r="A20" t="str">
        <f>IFERROR(VLOOKUP(B20,'UNFPA suppl countries'!B:B,1,FALSE),"No")</f>
        <v>Sao Tome &amp; Principe</v>
      </c>
      <c r="B20" s="2" t="s">
        <v>33</v>
      </c>
      <c r="C20" s="2" t="str">
        <f t="shared" si="0"/>
        <v>Yes</v>
      </c>
      <c r="D20" s="2" t="s">
        <v>26</v>
      </c>
      <c r="E20" s="2" t="s">
        <v>46</v>
      </c>
      <c r="F20" s="2" t="s">
        <v>77</v>
      </c>
      <c r="G20" s="2">
        <v>50</v>
      </c>
      <c r="H20" s="2">
        <v>50</v>
      </c>
      <c r="I20" s="2" t="s">
        <v>41</v>
      </c>
      <c r="J20" s="3">
        <v>43191</v>
      </c>
      <c r="K20" s="3">
        <v>43070</v>
      </c>
      <c r="L20" s="2" t="s">
        <v>17</v>
      </c>
      <c r="M20" s="2" t="s">
        <v>18</v>
      </c>
      <c r="N20" s="2"/>
      <c r="O20" s="2" t="s">
        <v>19</v>
      </c>
      <c r="P20" s="2" t="s">
        <v>38</v>
      </c>
      <c r="Q20" s="2"/>
      <c r="R20" s="4">
        <v>43073</v>
      </c>
      <c r="S20" s="2" t="s">
        <v>22</v>
      </c>
      <c r="T20" s="2">
        <v>0</v>
      </c>
    </row>
    <row r="21" spans="1:20" ht="30" x14ac:dyDescent="0.25">
      <c r="A21" t="str">
        <f>IFERROR(VLOOKUP(B21,'UNFPA suppl countries'!B:B,1,FALSE),"No")</f>
        <v>Mali</v>
      </c>
      <c r="B21" s="2" t="s">
        <v>15</v>
      </c>
      <c r="C21" s="2" t="str">
        <f t="shared" si="0"/>
        <v>Yes</v>
      </c>
      <c r="D21" s="2" t="s">
        <v>26</v>
      </c>
      <c r="E21" s="2" t="s">
        <v>78</v>
      </c>
      <c r="F21" s="2" t="s">
        <v>79</v>
      </c>
      <c r="G21" s="2">
        <v>11</v>
      </c>
      <c r="H21" s="2">
        <v>5.5</v>
      </c>
      <c r="I21" s="2" t="s">
        <v>24</v>
      </c>
      <c r="J21" s="3">
        <v>43160</v>
      </c>
      <c r="K21" s="3">
        <v>43040</v>
      </c>
      <c r="L21" s="2" t="s">
        <v>29</v>
      </c>
      <c r="M21" s="2" t="s">
        <v>18</v>
      </c>
      <c r="N21" s="2"/>
      <c r="O21" s="2" t="s">
        <v>19</v>
      </c>
      <c r="P21" s="2" t="s">
        <v>20</v>
      </c>
      <c r="Q21" s="2" t="s">
        <v>80</v>
      </c>
      <c r="R21" s="4">
        <v>43073</v>
      </c>
      <c r="S21" s="2" t="s">
        <v>22</v>
      </c>
      <c r="T21" s="2">
        <v>0</v>
      </c>
    </row>
    <row r="22" spans="1:20" ht="30" x14ac:dyDescent="0.25">
      <c r="A22" t="str">
        <f>IFERROR(VLOOKUP(B22,'UNFPA suppl countries'!B:B,1,FALSE),"No")</f>
        <v>Mali</v>
      </c>
      <c r="B22" s="2" t="s">
        <v>15</v>
      </c>
      <c r="C22" s="2" t="str">
        <f t="shared" si="0"/>
        <v>Yes</v>
      </c>
      <c r="D22" s="2" t="s">
        <v>26</v>
      </c>
      <c r="E22" s="2" t="s">
        <v>78</v>
      </c>
      <c r="F22" s="2" t="s">
        <v>81</v>
      </c>
      <c r="G22" s="2">
        <v>17</v>
      </c>
      <c r="H22" s="2">
        <v>8.5</v>
      </c>
      <c r="I22" s="2" t="s">
        <v>24</v>
      </c>
      <c r="J22" s="3">
        <v>43160</v>
      </c>
      <c r="K22" s="3">
        <v>43040</v>
      </c>
      <c r="L22" s="2" t="s">
        <v>29</v>
      </c>
      <c r="M22" s="2" t="s">
        <v>18</v>
      </c>
      <c r="N22" s="2"/>
      <c r="O22" s="2" t="s">
        <v>19</v>
      </c>
      <c r="P22" s="2" t="s">
        <v>20</v>
      </c>
      <c r="Q22" s="2" t="s">
        <v>82</v>
      </c>
      <c r="R22" s="4">
        <v>43073</v>
      </c>
      <c r="S22" s="2" t="s">
        <v>22</v>
      </c>
      <c r="T22" s="2">
        <v>0</v>
      </c>
    </row>
    <row r="23" spans="1:20" ht="30" x14ac:dyDescent="0.25">
      <c r="A23" t="str">
        <f>IFERROR(VLOOKUP(B23,'UNFPA suppl countries'!B:B,1,FALSE),"No")</f>
        <v>Mali</v>
      </c>
      <c r="B23" s="2" t="s">
        <v>15</v>
      </c>
      <c r="C23" s="2" t="str">
        <f t="shared" si="0"/>
        <v>Yes</v>
      </c>
      <c r="D23" s="2" t="s">
        <v>26</v>
      </c>
      <c r="E23" s="2" t="s">
        <v>78</v>
      </c>
      <c r="F23" s="2" t="s">
        <v>83</v>
      </c>
      <c r="G23" s="2">
        <v>17</v>
      </c>
      <c r="H23" s="2">
        <v>8.5</v>
      </c>
      <c r="I23" s="2" t="s">
        <v>24</v>
      </c>
      <c r="J23" s="3">
        <v>43160</v>
      </c>
      <c r="K23" s="3">
        <v>43040</v>
      </c>
      <c r="L23" s="2" t="s">
        <v>29</v>
      </c>
      <c r="M23" s="2" t="s">
        <v>18</v>
      </c>
      <c r="N23" s="2"/>
      <c r="O23" s="2" t="s">
        <v>19</v>
      </c>
      <c r="P23" s="2" t="s">
        <v>20</v>
      </c>
      <c r="Q23" s="2" t="s">
        <v>82</v>
      </c>
      <c r="R23" s="4">
        <v>43073</v>
      </c>
      <c r="S23" s="2" t="s">
        <v>22</v>
      </c>
      <c r="T23" s="2">
        <v>0</v>
      </c>
    </row>
    <row r="24" spans="1:20" ht="30" x14ac:dyDescent="0.25">
      <c r="A24" t="str">
        <f>IFERROR(VLOOKUP(B24,'UNFPA suppl countries'!B:B,1,FALSE),"No")</f>
        <v>Sao Tome &amp; Principe</v>
      </c>
      <c r="B24" s="2" t="s">
        <v>33</v>
      </c>
      <c r="C24" s="2" t="str">
        <f t="shared" si="0"/>
        <v>Yes</v>
      </c>
      <c r="D24" s="2"/>
      <c r="E24" s="2"/>
      <c r="F24" s="2" t="s">
        <v>84</v>
      </c>
      <c r="G24" s="2">
        <v>267</v>
      </c>
      <c r="H24" s="2">
        <v>267</v>
      </c>
      <c r="I24" s="2" t="s">
        <v>85</v>
      </c>
      <c r="J24" s="3">
        <v>43191</v>
      </c>
      <c r="K24" s="3">
        <v>42948</v>
      </c>
      <c r="L24" s="2" t="s">
        <v>17</v>
      </c>
      <c r="M24" s="2" t="s">
        <v>18</v>
      </c>
      <c r="N24" s="2"/>
      <c r="O24" s="2" t="s">
        <v>19</v>
      </c>
      <c r="P24" s="2" t="s">
        <v>38</v>
      </c>
      <c r="Q24" s="2"/>
      <c r="R24" s="4">
        <v>43073</v>
      </c>
      <c r="S24" s="2" t="s">
        <v>22</v>
      </c>
      <c r="T24" s="2">
        <v>0</v>
      </c>
    </row>
    <row r="25" spans="1:20" ht="30" x14ac:dyDescent="0.25">
      <c r="A25" t="str">
        <f>IFERROR(VLOOKUP(B25,'UNFPA suppl countries'!B:B,1,FALSE),"No")</f>
        <v>Sao Tome &amp; Principe</v>
      </c>
      <c r="B25" s="2" t="s">
        <v>33</v>
      </c>
      <c r="C25" s="2" t="str">
        <f t="shared" si="0"/>
        <v>Yes</v>
      </c>
      <c r="D25" s="2"/>
      <c r="E25" s="2"/>
      <c r="F25" s="2" t="s">
        <v>86</v>
      </c>
      <c r="G25" s="2">
        <v>84</v>
      </c>
      <c r="H25" s="2">
        <v>84</v>
      </c>
      <c r="I25" s="2" t="s">
        <v>87</v>
      </c>
      <c r="J25" s="3">
        <v>43191</v>
      </c>
      <c r="K25" s="3">
        <v>42948</v>
      </c>
      <c r="L25" s="2" t="s">
        <v>17</v>
      </c>
      <c r="M25" s="2" t="s">
        <v>18</v>
      </c>
      <c r="N25" s="2"/>
      <c r="O25" s="2" t="s">
        <v>19</v>
      </c>
      <c r="P25" s="2" t="s">
        <v>38</v>
      </c>
      <c r="Q25" s="2"/>
      <c r="R25" s="4">
        <v>43073</v>
      </c>
      <c r="S25" s="2" t="s">
        <v>22</v>
      </c>
      <c r="T25" s="2">
        <v>0</v>
      </c>
    </row>
    <row r="26" spans="1:20" ht="30" x14ac:dyDescent="0.25">
      <c r="A26" t="str">
        <f>IFERROR(VLOOKUP(B26,'UNFPA suppl countries'!B:B,1,FALSE),"No")</f>
        <v>Sao Tome &amp; Principe</v>
      </c>
      <c r="B26" s="2" t="s">
        <v>33</v>
      </c>
      <c r="C26" s="2" t="str">
        <f t="shared" si="0"/>
        <v>Yes</v>
      </c>
      <c r="D26" s="2"/>
      <c r="E26" s="2"/>
      <c r="F26" s="2" t="s">
        <v>88</v>
      </c>
      <c r="G26" s="2">
        <v>45</v>
      </c>
      <c r="H26" s="2">
        <v>45</v>
      </c>
      <c r="I26" s="2" t="s">
        <v>89</v>
      </c>
      <c r="J26" s="3">
        <v>43221</v>
      </c>
      <c r="K26" s="3">
        <v>42979</v>
      </c>
      <c r="L26" s="2" t="s">
        <v>17</v>
      </c>
      <c r="M26" s="2" t="s">
        <v>18</v>
      </c>
      <c r="N26" s="2"/>
      <c r="O26" s="2" t="s">
        <v>19</v>
      </c>
      <c r="P26" s="2" t="s">
        <v>38</v>
      </c>
      <c r="Q26" s="2"/>
      <c r="R26" s="4">
        <v>43073</v>
      </c>
      <c r="S26" s="2" t="s">
        <v>22</v>
      </c>
      <c r="T26" s="2">
        <v>0</v>
      </c>
    </row>
    <row r="27" spans="1:20" ht="30" x14ac:dyDescent="0.25">
      <c r="A27" t="str">
        <f>IFERROR(VLOOKUP(B27,'UNFPA suppl countries'!B:B,1,FALSE),"No")</f>
        <v>Sao Tome &amp; Principe</v>
      </c>
      <c r="B27" s="2" t="s">
        <v>33</v>
      </c>
      <c r="C27" s="2" t="str">
        <f t="shared" si="0"/>
        <v>Yes</v>
      </c>
      <c r="D27" s="2" t="s">
        <v>34</v>
      </c>
      <c r="E27" s="2" t="s">
        <v>90</v>
      </c>
      <c r="F27" s="2" t="s">
        <v>91</v>
      </c>
      <c r="G27" s="2">
        <v>1200</v>
      </c>
      <c r="H27" s="2">
        <v>1200</v>
      </c>
      <c r="I27" s="2" t="s">
        <v>89</v>
      </c>
      <c r="J27" s="3">
        <v>43191</v>
      </c>
      <c r="K27" s="3">
        <v>42948</v>
      </c>
      <c r="L27" s="2" t="s">
        <v>17</v>
      </c>
      <c r="M27" s="2" t="s">
        <v>18</v>
      </c>
      <c r="N27" s="2"/>
      <c r="O27" s="2" t="s">
        <v>19</v>
      </c>
      <c r="P27" s="2" t="s">
        <v>38</v>
      </c>
      <c r="Q27" s="2"/>
      <c r="R27" s="4">
        <v>43073</v>
      </c>
      <c r="S27" s="2" t="s">
        <v>22</v>
      </c>
      <c r="T27" s="2">
        <v>0</v>
      </c>
    </row>
    <row r="28" spans="1:20" ht="30" x14ac:dyDescent="0.25">
      <c r="A28" t="str">
        <f>IFERROR(VLOOKUP(B28,'UNFPA suppl countries'!B:B,1,FALSE),"No")</f>
        <v>Mali</v>
      </c>
      <c r="B28" s="2" t="s">
        <v>15</v>
      </c>
      <c r="C28" s="2" t="str">
        <f t="shared" si="0"/>
        <v>Yes</v>
      </c>
      <c r="D28" s="2" t="s">
        <v>26</v>
      </c>
      <c r="E28" s="2" t="s">
        <v>78</v>
      </c>
      <c r="F28" s="2" t="s">
        <v>92</v>
      </c>
      <c r="G28" s="2">
        <v>17</v>
      </c>
      <c r="H28" s="2">
        <v>8.5</v>
      </c>
      <c r="I28" s="2" t="s">
        <v>24</v>
      </c>
      <c r="J28" s="3">
        <v>43160</v>
      </c>
      <c r="K28" s="3">
        <v>43040</v>
      </c>
      <c r="L28" s="2" t="s">
        <v>29</v>
      </c>
      <c r="M28" s="2" t="s">
        <v>18</v>
      </c>
      <c r="N28" s="2"/>
      <c r="O28" s="2" t="s">
        <v>19</v>
      </c>
      <c r="P28" s="2" t="s">
        <v>20</v>
      </c>
      <c r="Q28" s="2" t="s">
        <v>82</v>
      </c>
      <c r="R28" s="4">
        <v>43073</v>
      </c>
      <c r="S28" s="2" t="s">
        <v>22</v>
      </c>
      <c r="T28" s="2">
        <v>0</v>
      </c>
    </row>
    <row r="29" spans="1:20" ht="30" x14ac:dyDescent="0.25">
      <c r="A29" t="str">
        <f>IFERROR(VLOOKUP(B29,'UNFPA suppl countries'!B:B,1,FALSE),"No")</f>
        <v>Sao Tome &amp; Principe</v>
      </c>
      <c r="B29" s="2" t="s">
        <v>33</v>
      </c>
      <c r="C29" s="2" t="str">
        <f t="shared" si="0"/>
        <v>Yes</v>
      </c>
      <c r="D29" s="2" t="s">
        <v>34</v>
      </c>
      <c r="E29" s="2" t="s">
        <v>93</v>
      </c>
      <c r="F29" s="2" t="s">
        <v>94</v>
      </c>
      <c r="G29" s="2">
        <v>1000</v>
      </c>
      <c r="H29" s="2">
        <v>1000</v>
      </c>
      <c r="I29" s="2" t="s">
        <v>95</v>
      </c>
      <c r="J29" s="3">
        <v>43191</v>
      </c>
      <c r="K29" s="3">
        <v>43040</v>
      </c>
      <c r="L29" s="2" t="s">
        <v>17</v>
      </c>
      <c r="M29" s="2" t="s">
        <v>65</v>
      </c>
      <c r="N29" s="2" t="s">
        <v>66</v>
      </c>
      <c r="O29" s="2" t="s">
        <v>19</v>
      </c>
      <c r="P29" s="2" t="s">
        <v>38</v>
      </c>
      <c r="Q29" s="2"/>
      <c r="R29" s="4">
        <v>43073</v>
      </c>
      <c r="S29" s="2" t="s">
        <v>22</v>
      </c>
      <c r="T29" s="2">
        <v>0</v>
      </c>
    </row>
    <row r="30" spans="1:20" ht="30" x14ac:dyDescent="0.25">
      <c r="A30" t="str">
        <f>IFERROR(VLOOKUP(B30,'UNFPA suppl countries'!B:B,1,FALSE),"No")</f>
        <v>Sao Tome &amp; Principe</v>
      </c>
      <c r="B30" s="2" t="s">
        <v>33</v>
      </c>
      <c r="C30" s="2" t="str">
        <f t="shared" si="0"/>
        <v>Yes</v>
      </c>
      <c r="D30" s="2" t="s">
        <v>34</v>
      </c>
      <c r="E30" s="2" t="s">
        <v>35</v>
      </c>
      <c r="F30" s="2" t="s">
        <v>96</v>
      </c>
      <c r="G30" s="2">
        <v>50</v>
      </c>
      <c r="H30" s="2">
        <v>50</v>
      </c>
      <c r="I30" s="2" t="s">
        <v>97</v>
      </c>
      <c r="J30" s="3">
        <v>43191</v>
      </c>
      <c r="K30" s="3">
        <v>43101</v>
      </c>
      <c r="L30" s="2" t="s">
        <v>17</v>
      </c>
      <c r="M30" s="2" t="s">
        <v>65</v>
      </c>
      <c r="N30" s="2" t="s">
        <v>66</v>
      </c>
      <c r="O30" s="2" t="s">
        <v>19</v>
      </c>
      <c r="P30" s="2" t="s">
        <v>38</v>
      </c>
      <c r="Q30" s="2"/>
      <c r="R30" s="4">
        <v>43073</v>
      </c>
      <c r="S30" s="2" t="s">
        <v>22</v>
      </c>
      <c r="T30" s="2">
        <v>0</v>
      </c>
    </row>
    <row r="31" spans="1:20" ht="30" x14ac:dyDescent="0.25">
      <c r="A31" t="str">
        <f>IFERROR(VLOOKUP(B31,'UNFPA suppl countries'!B:B,1,FALSE),"No")</f>
        <v>Sao Tome &amp; Principe</v>
      </c>
      <c r="B31" s="2" t="s">
        <v>33</v>
      </c>
      <c r="C31" s="2" t="str">
        <f t="shared" si="0"/>
        <v>Yes</v>
      </c>
      <c r="D31" s="2" t="s">
        <v>34</v>
      </c>
      <c r="E31" s="2" t="s">
        <v>93</v>
      </c>
      <c r="F31" s="2" t="s">
        <v>98</v>
      </c>
      <c r="G31" s="2">
        <v>1250</v>
      </c>
      <c r="H31" s="2">
        <v>1250</v>
      </c>
      <c r="I31" s="2" t="s">
        <v>97</v>
      </c>
      <c r="J31" s="3">
        <v>43191</v>
      </c>
      <c r="K31" s="3">
        <v>43040</v>
      </c>
      <c r="L31" s="2" t="s">
        <v>17</v>
      </c>
      <c r="M31" s="2" t="s">
        <v>65</v>
      </c>
      <c r="N31" s="2" t="s">
        <v>66</v>
      </c>
      <c r="O31" s="2" t="s">
        <v>19</v>
      </c>
      <c r="P31" s="2" t="s">
        <v>38</v>
      </c>
      <c r="Q31" s="2"/>
      <c r="R31" s="4">
        <v>43073</v>
      </c>
      <c r="S31" s="2" t="s">
        <v>22</v>
      </c>
      <c r="T31" s="2">
        <v>0</v>
      </c>
    </row>
    <row r="32" spans="1:20" ht="75" x14ac:dyDescent="0.25">
      <c r="A32" t="str">
        <f>IFERROR(VLOOKUP(B32,'UNFPA suppl countries'!B:B,1,FALSE),"No")</f>
        <v>Mali</v>
      </c>
      <c r="B32" s="2" t="s">
        <v>15</v>
      </c>
      <c r="C32" s="2" t="str">
        <f t="shared" si="0"/>
        <v>Yes</v>
      </c>
      <c r="D32" s="2" t="s">
        <v>55</v>
      </c>
      <c r="E32" s="2" t="s">
        <v>99</v>
      </c>
      <c r="F32" s="2" t="s">
        <v>100</v>
      </c>
      <c r="G32" s="2">
        <v>25</v>
      </c>
      <c r="H32" s="2">
        <v>25</v>
      </c>
      <c r="I32" s="2" t="s">
        <v>58</v>
      </c>
      <c r="J32" s="3">
        <v>43160</v>
      </c>
      <c r="K32" s="3">
        <v>43040</v>
      </c>
      <c r="L32" s="2" t="s">
        <v>17</v>
      </c>
      <c r="M32" s="2" t="s">
        <v>18</v>
      </c>
      <c r="N32" s="2"/>
      <c r="O32" s="2" t="s">
        <v>19</v>
      </c>
      <c r="P32" s="2" t="s">
        <v>101</v>
      </c>
      <c r="Q32" s="2" t="s">
        <v>102</v>
      </c>
      <c r="R32" s="4">
        <v>43073</v>
      </c>
      <c r="S32" s="2" t="s">
        <v>22</v>
      </c>
      <c r="T32" s="2">
        <v>0</v>
      </c>
    </row>
    <row r="33" spans="1:20" ht="75" x14ac:dyDescent="0.25">
      <c r="A33" t="str">
        <f>IFERROR(VLOOKUP(B33,'UNFPA suppl countries'!B:B,1,FALSE),"No")</f>
        <v>Mali</v>
      </c>
      <c r="B33" s="2" t="s">
        <v>15</v>
      </c>
      <c r="C33" s="2" t="str">
        <f t="shared" si="0"/>
        <v>Yes</v>
      </c>
      <c r="D33" s="2" t="s">
        <v>55</v>
      </c>
      <c r="E33" s="2" t="s">
        <v>99</v>
      </c>
      <c r="F33" s="2" t="s">
        <v>103</v>
      </c>
      <c r="G33" s="2">
        <v>25</v>
      </c>
      <c r="H33" s="2">
        <v>25</v>
      </c>
      <c r="I33" s="2" t="s">
        <v>58</v>
      </c>
      <c r="J33" s="3">
        <v>43160</v>
      </c>
      <c r="K33" s="3">
        <v>43040</v>
      </c>
      <c r="L33" s="2" t="s">
        <v>17</v>
      </c>
      <c r="M33" s="2" t="s">
        <v>18</v>
      </c>
      <c r="N33" s="2"/>
      <c r="O33" s="2" t="s">
        <v>19</v>
      </c>
      <c r="P33" s="2" t="s">
        <v>101</v>
      </c>
      <c r="Q33" s="2" t="s">
        <v>104</v>
      </c>
      <c r="R33" s="4">
        <v>43073</v>
      </c>
      <c r="S33" s="2" t="s">
        <v>22</v>
      </c>
      <c r="T33" s="2">
        <v>0</v>
      </c>
    </row>
    <row r="34" spans="1:20" ht="30" x14ac:dyDescent="0.25">
      <c r="A34" t="str">
        <f>IFERROR(VLOOKUP(B34,'UNFPA suppl countries'!B:B,1,FALSE),"No")</f>
        <v>Sao Tome &amp; Principe</v>
      </c>
      <c r="B34" s="2" t="s">
        <v>33</v>
      </c>
      <c r="C34" s="2" t="str">
        <f t="shared" si="0"/>
        <v>Yes</v>
      </c>
      <c r="D34" s="2" t="s">
        <v>26</v>
      </c>
      <c r="E34" s="2" t="s">
        <v>46</v>
      </c>
      <c r="F34" s="2" t="s">
        <v>105</v>
      </c>
      <c r="G34" s="2">
        <v>128</v>
      </c>
      <c r="H34" s="2">
        <v>128</v>
      </c>
      <c r="I34" s="2" t="s">
        <v>106</v>
      </c>
      <c r="J34" s="3">
        <v>43191</v>
      </c>
      <c r="K34" s="3">
        <v>43070</v>
      </c>
      <c r="L34" s="2" t="s">
        <v>17</v>
      </c>
      <c r="M34" s="2" t="s">
        <v>18</v>
      </c>
      <c r="N34" s="2"/>
      <c r="O34" s="2" t="s">
        <v>19</v>
      </c>
      <c r="P34" s="2" t="s">
        <v>38</v>
      </c>
      <c r="Q34" s="2"/>
      <c r="R34" s="4">
        <v>43073</v>
      </c>
      <c r="S34" s="2" t="s">
        <v>22</v>
      </c>
      <c r="T34" s="2">
        <v>0</v>
      </c>
    </row>
    <row r="35" spans="1:20" ht="45" x14ac:dyDescent="0.25">
      <c r="A35" t="str">
        <f>IFERROR(VLOOKUP(B35,'UNFPA suppl countries'!B:B,1,FALSE),"No")</f>
        <v>Mali</v>
      </c>
      <c r="B35" s="2" t="s">
        <v>15</v>
      </c>
      <c r="C35" s="2" t="str">
        <f t="shared" si="0"/>
        <v>Yes</v>
      </c>
      <c r="D35" s="2" t="s">
        <v>26</v>
      </c>
      <c r="E35" s="2" t="s">
        <v>107</v>
      </c>
      <c r="F35" s="2" t="s">
        <v>108</v>
      </c>
      <c r="G35" s="2">
        <v>4</v>
      </c>
      <c r="H35" s="2">
        <v>4</v>
      </c>
      <c r="I35" s="2" t="s">
        <v>24</v>
      </c>
      <c r="J35" s="3">
        <v>43160</v>
      </c>
      <c r="K35" s="3">
        <v>43132</v>
      </c>
      <c r="L35" s="2" t="s">
        <v>17</v>
      </c>
      <c r="M35" s="2" t="s">
        <v>18</v>
      </c>
      <c r="N35" s="2"/>
      <c r="O35" s="2" t="s">
        <v>19</v>
      </c>
      <c r="P35" s="2" t="s">
        <v>109</v>
      </c>
      <c r="Q35" s="2" t="s">
        <v>110</v>
      </c>
      <c r="R35" s="4">
        <v>43073</v>
      </c>
      <c r="S35" s="2" t="s">
        <v>22</v>
      </c>
      <c r="T35" s="2">
        <v>0</v>
      </c>
    </row>
    <row r="36" spans="1:20" ht="30" x14ac:dyDescent="0.25">
      <c r="A36" t="str">
        <f>IFERROR(VLOOKUP(B36,'UNFPA suppl countries'!B:B,1,FALSE),"No")</f>
        <v>Sao Tome &amp; Principe</v>
      </c>
      <c r="B36" s="2" t="s">
        <v>33</v>
      </c>
      <c r="C36" s="2" t="str">
        <f t="shared" si="0"/>
        <v>Yes</v>
      </c>
      <c r="D36" s="2" t="s">
        <v>111</v>
      </c>
      <c r="E36" s="2" t="s">
        <v>112</v>
      </c>
      <c r="F36" s="2" t="s">
        <v>113</v>
      </c>
      <c r="G36" s="2">
        <v>125</v>
      </c>
      <c r="H36" s="2">
        <v>125</v>
      </c>
      <c r="I36" s="2" t="s">
        <v>41</v>
      </c>
      <c r="J36" s="3">
        <v>43191</v>
      </c>
      <c r="K36" s="3">
        <v>42948</v>
      </c>
      <c r="L36" s="2" t="s">
        <v>17</v>
      </c>
      <c r="M36" s="2" t="s">
        <v>65</v>
      </c>
      <c r="N36" s="2" t="s">
        <v>66</v>
      </c>
      <c r="O36" s="2" t="s">
        <v>19</v>
      </c>
      <c r="P36" s="2" t="s">
        <v>38</v>
      </c>
      <c r="Q36" s="2"/>
      <c r="R36" s="4">
        <v>43073</v>
      </c>
      <c r="S36" s="2" t="s">
        <v>22</v>
      </c>
      <c r="T36" s="2">
        <v>0</v>
      </c>
    </row>
    <row r="37" spans="1:20" ht="30" x14ac:dyDescent="0.25">
      <c r="A37" t="str">
        <f>IFERROR(VLOOKUP(B37,'UNFPA suppl countries'!B:B,1,FALSE),"No")</f>
        <v>Sao Tome &amp; Principe</v>
      </c>
      <c r="B37" s="2" t="s">
        <v>33</v>
      </c>
      <c r="C37" s="2" t="str">
        <f t="shared" si="0"/>
        <v>Yes</v>
      </c>
      <c r="D37" s="2" t="s">
        <v>62</v>
      </c>
      <c r="E37" s="2" t="s">
        <v>63</v>
      </c>
      <c r="F37" s="2" t="s">
        <v>114</v>
      </c>
      <c r="G37" s="2">
        <v>25440</v>
      </c>
      <c r="H37" s="2">
        <v>25440</v>
      </c>
      <c r="I37" s="2" t="s">
        <v>115</v>
      </c>
      <c r="J37" s="3">
        <v>43191</v>
      </c>
      <c r="K37" s="3">
        <v>43070</v>
      </c>
      <c r="L37" s="2" t="s">
        <v>17</v>
      </c>
      <c r="M37" s="2" t="s">
        <v>65</v>
      </c>
      <c r="N37" s="2" t="s">
        <v>66</v>
      </c>
      <c r="O37" s="2" t="s">
        <v>19</v>
      </c>
      <c r="P37" s="2" t="s">
        <v>38</v>
      </c>
      <c r="Q37" s="2"/>
      <c r="R37" s="4">
        <v>43073</v>
      </c>
      <c r="S37" s="2" t="s">
        <v>22</v>
      </c>
      <c r="T37" s="2">
        <v>0</v>
      </c>
    </row>
    <row r="38" spans="1:20" ht="45" x14ac:dyDescent="0.25">
      <c r="A38" t="str">
        <f>IFERROR(VLOOKUP(B38,'UNFPA suppl countries'!B:B,1,FALSE),"No")</f>
        <v>Mali</v>
      </c>
      <c r="B38" s="2" t="s">
        <v>15</v>
      </c>
      <c r="C38" s="2" t="str">
        <f t="shared" si="0"/>
        <v>Yes</v>
      </c>
      <c r="D38" s="2"/>
      <c r="E38" s="2"/>
      <c r="F38" s="2" t="s">
        <v>116</v>
      </c>
      <c r="G38" s="2">
        <v>70</v>
      </c>
      <c r="H38" s="2">
        <v>70</v>
      </c>
      <c r="I38" s="2" t="s">
        <v>24</v>
      </c>
      <c r="J38" s="3">
        <v>43160</v>
      </c>
      <c r="K38" s="3">
        <v>42917</v>
      </c>
      <c r="L38" s="2" t="s">
        <v>17</v>
      </c>
      <c r="M38" s="2" t="s">
        <v>18</v>
      </c>
      <c r="N38" s="2"/>
      <c r="O38" s="2" t="s">
        <v>19</v>
      </c>
      <c r="P38" s="2" t="s">
        <v>117</v>
      </c>
      <c r="Q38" s="2" t="s">
        <v>118</v>
      </c>
      <c r="R38" s="4">
        <v>43073</v>
      </c>
      <c r="S38" s="2" t="s">
        <v>22</v>
      </c>
      <c r="T38" s="2">
        <v>0</v>
      </c>
    </row>
    <row r="39" spans="1:20" ht="30" x14ac:dyDescent="0.25">
      <c r="A39" t="str">
        <f>IFERROR(VLOOKUP(B39,'UNFPA suppl countries'!B:B,1,FALSE),"No")</f>
        <v>Sao Tome &amp; Principe</v>
      </c>
      <c r="B39" s="2" t="s">
        <v>33</v>
      </c>
      <c r="C39" s="2" t="str">
        <f t="shared" si="0"/>
        <v>Yes</v>
      </c>
      <c r="D39" s="2" t="s">
        <v>62</v>
      </c>
      <c r="E39" s="2" t="s">
        <v>119</v>
      </c>
      <c r="F39" s="2" t="s">
        <v>120</v>
      </c>
      <c r="G39" s="2">
        <v>8000</v>
      </c>
      <c r="H39" s="2">
        <v>8000</v>
      </c>
      <c r="I39" s="2" t="s">
        <v>121</v>
      </c>
      <c r="J39" s="3">
        <v>43191</v>
      </c>
      <c r="K39" s="3">
        <v>43070</v>
      </c>
      <c r="L39" s="2" t="s">
        <v>17</v>
      </c>
      <c r="M39" s="2" t="s">
        <v>65</v>
      </c>
      <c r="N39" s="2" t="s">
        <v>66</v>
      </c>
      <c r="O39" s="2" t="s">
        <v>19</v>
      </c>
      <c r="P39" s="2" t="s">
        <v>38</v>
      </c>
      <c r="Q39" s="2"/>
      <c r="R39" s="4">
        <v>43073</v>
      </c>
      <c r="S39" s="2" t="s">
        <v>22</v>
      </c>
      <c r="T39" s="2">
        <v>0</v>
      </c>
    </row>
    <row r="40" spans="1:20" ht="30" x14ac:dyDescent="0.25">
      <c r="A40" t="str">
        <f>IFERROR(VLOOKUP(B40,'UNFPA suppl countries'!B:B,1,FALSE),"No")</f>
        <v>Ghana</v>
      </c>
      <c r="B40" s="2" t="s">
        <v>122</v>
      </c>
      <c r="C40" s="2" t="str">
        <f t="shared" si="0"/>
        <v>Yes</v>
      </c>
      <c r="D40" s="2" t="s">
        <v>26</v>
      </c>
      <c r="E40" s="2" t="s">
        <v>27</v>
      </c>
      <c r="F40" s="2" t="s">
        <v>123</v>
      </c>
      <c r="G40" s="2">
        <v>1</v>
      </c>
      <c r="H40" s="2">
        <v>1</v>
      </c>
      <c r="I40" s="2" t="s">
        <v>24</v>
      </c>
      <c r="J40" s="3">
        <v>43221</v>
      </c>
      <c r="K40" s="3">
        <v>43191</v>
      </c>
      <c r="L40" s="2" t="s">
        <v>17</v>
      </c>
      <c r="M40" s="2" t="s">
        <v>18</v>
      </c>
      <c r="N40" s="2"/>
      <c r="O40" s="2" t="s">
        <v>19</v>
      </c>
      <c r="P40" s="2" t="s">
        <v>124</v>
      </c>
      <c r="Q40" s="2" t="s">
        <v>125</v>
      </c>
      <c r="R40" s="4">
        <v>43073</v>
      </c>
      <c r="S40" s="2" t="s">
        <v>22</v>
      </c>
      <c r="T40" s="2">
        <v>0</v>
      </c>
    </row>
    <row r="41" spans="1:20" ht="30" x14ac:dyDescent="0.25">
      <c r="A41" t="str">
        <f>IFERROR(VLOOKUP(B41,'UNFPA suppl countries'!B:B,1,FALSE),"No")</f>
        <v>Ghana</v>
      </c>
      <c r="B41" s="2" t="s">
        <v>122</v>
      </c>
      <c r="C41" s="2" t="str">
        <f t="shared" si="0"/>
        <v>Yes</v>
      </c>
      <c r="D41" s="2" t="s">
        <v>55</v>
      </c>
      <c r="E41" s="2" t="s">
        <v>56</v>
      </c>
      <c r="F41" s="2" t="s">
        <v>126</v>
      </c>
      <c r="G41" s="2">
        <v>1</v>
      </c>
      <c r="H41" s="2">
        <v>1</v>
      </c>
      <c r="I41" s="2" t="s">
        <v>58</v>
      </c>
      <c r="J41" s="3">
        <v>43221</v>
      </c>
      <c r="K41" s="3">
        <v>43070</v>
      </c>
      <c r="L41" s="2" t="s">
        <v>17</v>
      </c>
      <c r="M41" s="2" t="s">
        <v>18</v>
      </c>
      <c r="N41" s="2"/>
      <c r="O41" s="2" t="s">
        <v>19</v>
      </c>
      <c r="P41" s="2" t="s">
        <v>124</v>
      </c>
      <c r="Q41" s="2" t="s">
        <v>125</v>
      </c>
      <c r="R41" s="4">
        <v>43073</v>
      </c>
      <c r="S41" s="2" t="s">
        <v>22</v>
      </c>
      <c r="T41" s="2">
        <v>0</v>
      </c>
    </row>
    <row r="42" spans="1:20" ht="30" x14ac:dyDescent="0.25">
      <c r="A42" t="str">
        <f>IFERROR(VLOOKUP(B42,'UNFPA suppl countries'!B:B,1,FALSE),"No")</f>
        <v>Ghana</v>
      </c>
      <c r="B42" s="2" t="s">
        <v>122</v>
      </c>
      <c r="C42" s="2" t="str">
        <f t="shared" si="0"/>
        <v>Yes</v>
      </c>
      <c r="D42" s="2" t="s">
        <v>55</v>
      </c>
      <c r="E42" s="2" t="s">
        <v>56</v>
      </c>
      <c r="F42" s="2" t="s">
        <v>127</v>
      </c>
      <c r="G42" s="2">
        <v>1</v>
      </c>
      <c r="H42" s="2">
        <v>1</v>
      </c>
      <c r="I42" s="2" t="s">
        <v>58</v>
      </c>
      <c r="J42" s="3">
        <v>43221</v>
      </c>
      <c r="K42" s="3">
        <v>43070</v>
      </c>
      <c r="L42" s="2" t="s">
        <v>17</v>
      </c>
      <c r="M42" s="2" t="s">
        <v>18</v>
      </c>
      <c r="N42" s="2"/>
      <c r="O42" s="2" t="s">
        <v>19</v>
      </c>
      <c r="P42" s="2" t="s">
        <v>124</v>
      </c>
      <c r="Q42" s="2" t="s">
        <v>125</v>
      </c>
      <c r="R42" s="4">
        <v>43073</v>
      </c>
      <c r="S42" s="2" t="s">
        <v>22</v>
      </c>
      <c r="T42" s="2">
        <v>0</v>
      </c>
    </row>
    <row r="43" spans="1:20" ht="30" x14ac:dyDescent="0.25">
      <c r="A43" t="str">
        <f>IFERROR(VLOOKUP(B43,'UNFPA suppl countries'!B:B,1,FALSE),"No")</f>
        <v>Mali</v>
      </c>
      <c r="B43" s="2" t="s">
        <v>15</v>
      </c>
      <c r="C43" s="2" t="str">
        <f t="shared" si="0"/>
        <v>Yes</v>
      </c>
      <c r="D43" s="2" t="s">
        <v>55</v>
      </c>
      <c r="E43" s="2" t="s">
        <v>56</v>
      </c>
      <c r="F43" s="2" t="s">
        <v>126</v>
      </c>
      <c r="G43" s="2">
        <v>30</v>
      </c>
      <c r="H43" s="2">
        <v>15</v>
      </c>
      <c r="I43" s="2" t="s">
        <v>58</v>
      </c>
      <c r="J43" s="3">
        <v>43160</v>
      </c>
      <c r="K43" s="3">
        <v>43009</v>
      </c>
      <c r="L43" s="2" t="s">
        <v>29</v>
      </c>
      <c r="M43" s="2" t="s">
        <v>18</v>
      </c>
      <c r="N43" s="2" t="s">
        <v>66</v>
      </c>
      <c r="O43" s="2" t="s">
        <v>19</v>
      </c>
      <c r="P43" s="2" t="s">
        <v>59</v>
      </c>
      <c r="Q43" s="2" t="s">
        <v>128</v>
      </c>
      <c r="R43" s="4">
        <v>43073</v>
      </c>
      <c r="S43" s="2" t="s">
        <v>22</v>
      </c>
      <c r="T43" s="2">
        <v>0</v>
      </c>
    </row>
    <row r="44" spans="1:20" ht="30" x14ac:dyDescent="0.25">
      <c r="A44" t="str">
        <f>IFERROR(VLOOKUP(B44,'UNFPA suppl countries'!B:B,1,FALSE),"No")</f>
        <v>Ghana</v>
      </c>
      <c r="B44" s="2" t="s">
        <v>122</v>
      </c>
      <c r="C44" s="2" t="str">
        <f t="shared" si="0"/>
        <v>Yes</v>
      </c>
      <c r="D44" s="2" t="s">
        <v>55</v>
      </c>
      <c r="E44" s="2" t="s">
        <v>56</v>
      </c>
      <c r="F44" s="2" t="s">
        <v>129</v>
      </c>
      <c r="G44" s="2">
        <v>1</v>
      </c>
      <c r="H44" s="2">
        <v>1</v>
      </c>
      <c r="I44" s="2" t="s">
        <v>58</v>
      </c>
      <c r="J44" s="3">
        <v>43221</v>
      </c>
      <c r="K44" s="3">
        <v>43070</v>
      </c>
      <c r="L44" s="2" t="s">
        <v>17</v>
      </c>
      <c r="M44" s="2" t="s">
        <v>18</v>
      </c>
      <c r="N44" s="2"/>
      <c r="O44" s="2" t="s">
        <v>19</v>
      </c>
      <c r="P44" s="2" t="s">
        <v>124</v>
      </c>
      <c r="Q44" s="2" t="s">
        <v>125</v>
      </c>
      <c r="R44" s="4">
        <v>43073</v>
      </c>
      <c r="S44" s="2" t="s">
        <v>22</v>
      </c>
      <c r="T44" s="2">
        <v>0</v>
      </c>
    </row>
    <row r="45" spans="1:20" ht="30" x14ac:dyDescent="0.25">
      <c r="A45" t="str">
        <f>IFERROR(VLOOKUP(B45,'UNFPA suppl countries'!B:B,1,FALSE),"No")</f>
        <v>Ghana</v>
      </c>
      <c r="B45" s="2" t="s">
        <v>122</v>
      </c>
      <c r="C45" s="2" t="str">
        <f t="shared" si="0"/>
        <v>Yes</v>
      </c>
      <c r="D45" s="2" t="s">
        <v>55</v>
      </c>
      <c r="E45" s="2" t="s">
        <v>56</v>
      </c>
      <c r="F45" s="2" t="s">
        <v>130</v>
      </c>
      <c r="G45" s="2">
        <v>1</v>
      </c>
      <c r="H45" s="2">
        <v>1</v>
      </c>
      <c r="I45" s="2" t="s">
        <v>58</v>
      </c>
      <c r="J45" s="3">
        <v>43221</v>
      </c>
      <c r="K45" s="3">
        <v>43070</v>
      </c>
      <c r="L45" s="2" t="s">
        <v>17</v>
      </c>
      <c r="M45" s="2" t="s">
        <v>18</v>
      </c>
      <c r="N45" s="2"/>
      <c r="O45" s="2" t="s">
        <v>19</v>
      </c>
      <c r="P45" s="2" t="s">
        <v>124</v>
      </c>
      <c r="Q45" s="2" t="s">
        <v>125</v>
      </c>
      <c r="R45" s="4">
        <v>43073</v>
      </c>
      <c r="S45" s="2" t="s">
        <v>22</v>
      </c>
      <c r="T45" s="2">
        <v>0</v>
      </c>
    </row>
    <row r="46" spans="1:20" ht="30" x14ac:dyDescent="0.25">
      <c r="A46" t="str">
        <f>IFERROR(VLOOKUP(B46,'UNFPA suppl countries'!B:B,1,FALSE),"No")</f>
        <v>Ghana</v>
      </c>
      <c r="B46" s="2" t="s">
        <v>122</v>
      </c>
      <c r="C46" s="2" t="str">
        <f t="shared" si="0"/>
        <v>Yes</v>
      </c>
      <c r="D46" s="2" t="s">
        <v>55</v>
      </c>
      <c r="E46" s="2" t="s">
        <v>56</v>
      </c>
      <c r="F46" s="2" t="s">
        <v>131</v>
      </c>
      <c r="G46" s="2">
        <v>1</v>
      </c>
      <c r="H46" s="2">
        <v>1</v>
      </c>
      <c r="I46" s="2" t="s">
        <v>58</v>
      </c>
      <c r="J46" s="3">
        <v>43221</v>
      </c>
      <c r="K46" s="3">
        <v>43070</v>
      </c>
      <c r="L46" s="2" t="s">
        <v>17</v>
      </c>
      <c r="M46" s="2" t="s">
        <v>18</v>
      </c>
      <c r="N46" s="2"/>
      <c r="O46" s="2" t="s">
        <v>19</v>
      </c>
      <c r="P46" s="2" t="s">
        <v>124</v>
      </c>
      <c r="Q46" s="2" t="s">
        <v>125</v>
      </c>
      <c r="R46" s="4">
        <v>43073</v>
      </c>
      <c r="S46" s="2" t="s">
        <v>22</v>
      </c>
      <c r="T46" s="2">
        <v>0</v>
      </c>
    </row>
    <row r="47" spans="1:20" ht="30" x14ac:dyDescent="0.25">
      <c r="A47" t="str">
        <f>IFERROR(VLOOKUP(B47,'UNFPA suppl countries'!B:B,1,FALSE),"No")</f>
        <v>Ghana</v>
      </c>
      <c r="B47" s="2" t="s">
        <v>122</v>
      </c>
      <c r="C47" s="2" t="str">
        <f t="shared" si="0"/>
        <v>Yes</v>
      </c>
      <c r="D47" s="2" t="s">
        <v>55</v>
      </c>
      <c r="E47" s="2" t="s">
        <v>56</v>
      </c>
      <c r="F47" s="2" t="s">
        <v>132</v>
      </c>
      <c r="G47" s="2">
        <v>1</v>
      </c>
      <c r="H47" s="2">
        <v>1</v>
      </c>
      <c r="I47" s="2" t="s">
        <v>58</v>
      </c>
      <c r="J47" s="3">
        <v>43221</v>
      </c>
      <c r="K47" s="3">
        <v>43070</v>
      </c>
      <c r="L47" s="2" t="s">
        <v>17</v>
      </c>
      <c r="M47" s="2" t="s">
        <v>18</v>
      </c>
      <c r="N47" s="2"/>
      <c r="O47" s="2" t="s">
        <v>19</v>
      </c>
      <c r="P47" s="2" t="s">
        <v>124</v>
      </c>
      <c r="Q47" s="2" t="s">
        <v>125</v>
      </c>
      <c r="R47" s="4">
        <v>43073</v>
      </c>
      <c r="S47" s="2" t="s">
        <v>22</v>
      </c>
      <c r="T47" s="2">
        <v>0</v>
      </c>
    </row>
    <row r="48" spans="1:20" ht="30" x14ac:dyDescent="0.25">
      <c r="A48" t="str">
        <f>IFERROR(VLOOKUP(B48,'UNFPA suppl countries'!B:B,1,FALSE),"No")</f>
        <v>Sao Tome &amp; Principe</v>
      </c>
      <c r="B48" s="2" t="s">
        <v>33</v>
      </c>
      <c r="C48" s="2" t="str">
        <f t="shared" si="0"/>
        <v>Yes</v>
      </c>
      <c r="D48" s="2" t="s">
        <v>62</v>
      </c>
      <c r="E48" s="2" t="s">
        <v>133</v>
      </c>
      <c r="F48" s="2" t="s">
        <v>134</v>
      </c>
      <c r="G48" s="2">
        <v>2387</v>
      </c>
      <c r="H48" s="2">
        <v>2387</v>
      </c>
      <c r="I48" s="2" t="s">
        <v>135</v>
      </c>
      <c r="J48" s="3">
        <v>43191</v>
      </c>
      <c r="K48" s="3">
        <v>43070</v>
      </c>
      <c r="L48" s="2" t="s">
        <v>17</v>
      </c>
      <c r="M48" s="2" t="s">
        <v>65</v>
      </c>
      <c r="N48" s="2" t="s">
        <v>66</v>
      </c>
      <c r="O48" s="2" t="s">
        <v>19</v>
      </c>
      <c r="P48" s="2" t="s">
        <v>38</v>
      </c>
      <c r="Q48" s="2"/>
      <c r="R48" s="4">
        <v>43073</v>
      </c>
      <c r="S48" s="2" t="s">
        <v>22</v>
      </c>
      <c r="T48" s="2">
        <v>0</v>
      </c>
    </row>
    <row r="49" spans="1:20" ht="30" x14ac:dyDescent="0.25">
      <c r="A49" t="str">
        <f>IFERROR(VLOOKUP(B49,'UNFPA suppl countries'!B:B,1,FALSE),"No")</f>
        <v>Ghana</v>
      </c>
      <c r="B49" s="2" t="s">
        <v>122</v>
      </c>
      <c r="C49" s="2" t="str">
        <f t="shared" si="0"/>
        <v>Yes</v>
      </c>
      <c r="D49" s="2" t="s">
        <v>55</v>
      </c>
      <c r="E49" s="2" t="s">
        <v>56</v>
      </c>
      <c r="F49" s="2" t="s">
        <v>136</v>
      </c>
      <c r="G49" s="2">
        <v>1</v>
      </c>
      <c r="H49" s="2">
        <v>1</v>
      </c>
      <c r="I49" s="2" t="s">
        <v>58</v>
      </c>
      <c r="J49" s="3">
        <v>43221</v>
      </c>
      <c r="K49" s="3">
        <v>43070</v>
      </c>
      <c r="L49" s="2" t="s">
        <v>17</v>
      </c>
      <c r="M49" s="2" t="s">
        <v>18</v>
      </c>
      <c r="N49" s="2"/>
      <c r="O49" s="2" t="s">
        <v>19</v>
      </c>
      <c r="P49" s="2" t="s">
        <v>124</v>
      </c>
      <c r="Q49" s="2" t="s">
        <v>125</v>
      </c>
      <c r="R49" s="4">
        <v>43073</v>
      </c>
      <c r="S49" s="2" t="s">
        <v>22</v>
      </c>
      <c r="T49" s="2">
        <v>0</v>
      </c>
    </row>
    <row r="50" spans="1:20" ht="30" x14ac:dyDescent="0.25">
      <c r="A50" t="str">
        <f>IFERROR(VLOOKUP(B50,'UNFPA suppl countries'!B:B,1,FALSE),"No")</f>
        <v>Ghana</v>
      </c>
      <c r="B50" s="2" t="s">
        <v>122</v>
      </c>
      <c r="C50" s="2" t="str">
        <f t="shared" si="0"/>
        <v>Yes</v>
      </c>
      <c r="D50" s="2" t="s">
        <v>55</v>
      </c>
      <c r="E50" s="2" t="s">
        <v>56</v>
      </c>
      <c r="F50" s="2" t="s">
        <v>137</v>
      </c>
      <c r="G50" s="2">
        <v>1</v>
      </c>
      <c r="H50" s="2">
        <v>1</v>
      </c>
      <c r="I50" s="2" t="s">
        <v>58</v>
      </c>
      <c r="J50" s="3">
        <v>43221</v>
      </c>
      <c r="K50" s="3">
        <v>43070</v>
      </c>
      <c r="L50" s="2" t="s">
        <v>17</v>
      </c>
      <c r="M50" s="2" t="s">
        <v>18</v>
      </c>
      <c r="N50" s="2"/>
      <c r="O50" s="2" t="s">
        <v>19</v>
      </c>
      <c r="P50" s="2" t="s">
        <v>124</v>
      </c>
      <c r="Q50" s="2" t="s">
        <v>125</v>
      </c>
      <c r="R50" s="4">
        <v>43073</v>
      </c>
      <c r="S50" s="2" t="s">
        <v>22</v>
      </c>
      <c r="T50" s="2">
        <v>0</v>
      </c>
    </row>
    <row r="51" spans="1:20" ht="30" x14ac:dyDescent="0.25">
      <c r="A51" t="str">
        <f>IFERROR(VLOOKUP(B51,'UNFPA suppl countries'!B:B,1,FALSE),"No")</f>
        <v>Sao Tome &amp; Principe</v>
      </c>
      <c r="B51" s="2" t="s">
        <v>33</v>
      </c>
      <c r="C51" s="2" t="str">
        <f t="shared" si="0"/>
        <v>Yes</v>
      </c>
      <c r="D51" s="2" t="s">
        <v>62</v>
      </c>
      <c r="E51" s="2" t="s">
        <v>138</v>
      </c>
      <c r="F51" s="2" t="s">
        <v>139</v>
      </c>
      <c r="G51" s="2">
        <v>18900</v>
      </c>
      <c r="H51" s="2">
        <v>18900</v>
      </c>
      <c r="I51" s="2" t="s">
        <v>140</v>
      </c>
      <c r="J51" s="3">
        <v>43191</v>
      </c>
      <c r="K51" s="3">
        <v>43070</v>
      </c>
      <c r="L51" s="2" t="s">
        <v>17</v>
      </c>
      <c r="M51" s="2" t="s">
        <v>18</v>
      </c>
      <c r="N51" s="2"/>
      <c r="O51" s="2" t="s">
        <v>19</v>
      </c>
      <c r="P51" s="2" t="s">
        <v>38</v>
      </c>
      <c r="Q51" s="2"/>
      <c r="R51" s="4">
        <v>43073</v>
      </c>
      <c r="S51" s="2" t="s">
        <v>22</v>
      </c>
      <c r="T51" s="2">
        <v>0</v>
      </c>
    </row>
    <row r="52" spans="1:20" ht="30" x14ac:dyDescent="0.25">
      <c r="A52" t="str">
        <f>IFERROR(VLOOKUP(B52,'UNFPA suppl countries'!B:B,1,FALSE),"No")</f>
        <v>Ghana</v>
      </c>
      <c r="B52" s="2" t="s">
        <v>122</v>
      </c>
      <c r="C52" s="2" t="str">
        <f t="shared" si="0"/>
        <v>Yes</v>
      </c>
      <c r="D52" s="2" t="s">
        <v>55</v>
      </c>
      <c r="E52" s="2" t="s">
        <v>56</v>
      </c>
      <c r="F52" s="2" t="s">
        <v>57</v>
      </c>
      <c r="G52" s="2">
        <v>1</v>
      </c>
      <c r="H52" s="2">
        <v>1</v>
      </c>
      <c r="I52" s="2" t="s">
        <v>58</v>
      </c>
      <c r="J52" s="3">
        <v>43221</v>
      </c>
      <c r="K52" s="3">
        <v>43070</v>
      </c>
      <c r="L52" s="2" t="s">
        <v>17</v>
      </c>
      <c r="M52" s="2" t="s">
        <v>18</v>
      </c>
      <c r="N52" s="2"/>
      <c r="O52" s="2" t="s">
        <v>19</v>
      </c>
      <c r="P52" s="2" t="s">
        <v>124</v>
      </c>
      <c r="Q52" s="2" t="s">
        <v>125</v>
      </c>
      <c r="R52" s="4">
        <v>43073</v>
      </c>
      <c r="S52" s="2" t="s">
        <v>22</v>
      </c>
      <c r="T52" s="2">
        <v>0</v>
      </c>
    </row>
    <row r="53" spans="1:20" ht="30" x14ac:dyDescent="0.25">
      <c r="A53" t="str">
        <f>IFERROR(VLOOKUP(B53,'UNFPA suppl countries'!B:B,1,FALSE),"No")</f>
        <v>Mali</v>
      </c>
      <c r="B53" s="2" t="s">
        <v>15</v>
      </c>
      <c r="C53" s="2" t="str">
        <f t="shared" si="0"/>
        <v>Yes</v>
      </c>
      <c r="D53" s="2" t="s">
        <v>55</v>
      </c>
      <c r="E53" s="2" t="s">
        <v>56</v>
      </c>
      <c r="F53" s="2" t="s">
        <v>141</v>
      </c>
      <c r="G53" s="2">
        <v>110</v>
      </c>
      <c r="H53" s="2">
        <v>55</v>
      </c>
      <c r="I53" s="2" t="s">
        <v>58</v>
      </c>
      <c r="J53" s="3">
        <v>43160</v>
      </c>
      <c r="K53" s="3">
        <v>43009</v>
      </c>
      <c r="L53" s="2" t="s">
        <v>29</v>
      </c>
      <c r="M53" s="2" t="s">
        <v>18</v>
      </c>
      <c r="N53" s="2"/>
      <c r="O53" s="2" t="s">
        <v>19</v>
      </c>
      <c r="P53" s="2" t="s">
        <v>142</v>
      </c>
      <c r="Q53" s="2" t="s">
        <v>143</v>
      </c>
      <c r="R53" s="4">
        <v>43073</v>
      </c>
      <c r="S53" s="2" t="s">
        <v>22</v>
      </c>
      <c r="T53" s="2">
        <v>0</v>
      </c>
    </row>
    <row r="54" spans="1:20" ht="30" x14ac:dyDescent="0.25">
      <c r="A54" t="str">
        <f>IFERROR(VLOOKUP(B54,'UNFPA suppl countries'!B:B,1,FALSE),"No")</f>
        <v>Ghana</v>
      </c>
      <c r="B54" s="2" t="s">
        <v>122</v>
      </c>
      <c r="C54" s="2" t="str">
        <f t="shared" si="0"/>
        <v>Yes</v>
      </c>
      <c r="D54" s="2" t="s">
        <v>55</v>
      </c>
      <c r="E54" s="2" t="s">
        <v>56</v>
      </c>
      <c r="F54" s="2" t="s">
        <v>141</v>
      </c>
      <c r="G54" s="2">
        <v>1</v>
      </c>
      <c r="H54" s="2">
        <v>1</v>
      </c>
      <c r="I54" s="2" t="s">
        <v>58</v>
      </c>
      <c r="J54" s="3">
        <v>43221</v>
      </c>
      <c r="K54" s="3">
        <v>43070</v>
      </c>
      <c r="L54" s="2" t="s">
        <v>17</v>
      </c>
      <c r="M54" s="2" t="s">
        <v>18</v>
      </c>
      <c r="N54" s="2"/>
      <c r="O54" s="2" t="s">
        <v>19</v>
      </c>
      <c r="P54" s="2" t="s">
        <v>124</v>
      </c>
      <c r="Q54" s="2"/>
      <c r="R54" s="4">
        <v>43073</v>
      </c>
      <c r="S54" s="2" t="s">
        <v>22</v>
      </c>
      <c r="T54" s="2">
        <v>0</v>
      </c>
    </row>
    <row r="55" spans="1:20" ht="30" x14ac:dyDescent="0.25">
      <c r="A55" t="str">
        <f>IFERROR(VLOOKUP(B55,'UNFPA suppl countries'!B:B,1,FALSE),"No")</f>
        <v>Ghana</v>
      </c>
      <c r="B55" s="2" t="s">
        <v>122</v>
      </c>
      <c r="C55" s="2" t="str">
        <f t="shared" si="0"/>
        <v>Yes</v>
      </c>
      <c r="D55" s="2" t="s">
        <v>55</v>
      </c>
      <c r="E55" s="2" t="s">
        <v>56</v>
      </c>
      <c r="F55" s="2" t="s">
        <v>144</v>
      </c>
      <c r="G55" s="2">
        <v>1</v>
      </c>
      <c r="H55" s="2">
        <v>1</v>
      </c>
      <c r="I55" s="2" t="s">
        <v>58</v>
      </c>
      <c r="J55" s="3">
        <v>43221</v>
      </c>
      <c r="K55" s="3">
        <v>43070</v>
      </c>
      <c r="L55" s="2" t="s">
        <v>17</v>
      </c>
      <c r="M55" s="2" t="s">
        <v>18</v>
      </c>
      <c r="N55" s="2"/>
      <c r="O55" s="2" t="s">
        <v>19</v>
      </c>
      <c r="P55" s="2" t="s">
        <v>124</v>
      </c>
      <c r="Q55" s="2" t="s">
        <v>125</v>
      </c>
      <c r="R55" s="4">
        <v>43073</v>
      </c>
      <c r="S55" s="2" t="s">
        <v>22</v>
      </c>
      <c r="T55" s="2">
        <v>0</v>
      </c>
    </row>
    <row r="56" spans="1:20" ht="30" x14ac:dyDescent="0.25">
      <c r="A56" t="str">
        <f>IFERROR(VLOOKUP(B56,'UNFPA suppl countries'!B:B,1,FALSE),"No")</f>
        <v>Sudan</v>
      </c>
      <c r="B56" s="2" t="s">
        <v>145</v>
      </c>
      <c r="C56" s="2" t="str">
        <f t="shared" si="0"/>
        <v>Yes</v>
      </c>
      <c r="D56" s="2" t="s">
        <v>62</v>
      </c>
      <c r="E56" s="2" t="s">
        <v>133</v>
      </c>
      <c r="F56" s="2" t="s">
        <v>134</v>
      </c>
      <c r="G56" s="2">
        <v>720720</v>
      </c>
      <c r="H56" s="2">
        <v>720720</v>
      </c>
      <c r="I56" s="2" t="s">
        <v>135</v>
      </c>
      <c r="J56" s="3">
        <v>43221</v>
      </c>
      <c r="K56" s="3">
        <v>43101</v>
      </c>
      <c r="L56" s="2" t="s">
        <v>17</v>
      </c>
      <c r="M56" s="2" t="s">
        <v>65</v>
      </c>
      <c r="N56" s="2" t="s">
        <v>146</v>
      </c>
      <c r="O56" s="2" t="s">
        <v>19</v>
      </c>
      <c r="P56" s="2"/>
      <c r="Q56" s="2"/>
      <c r="R56" s="4">
        <v>43073</v>
      </c>
      <c r="S56" s="2" t="s">
        <v>22</v>
      </c>
      <c r="T56" s="2">
        <v>0</v>
      </c>
    </row>
    <row r="57" spans="1:20" ht="30" x14ac:dyDescent="0.25">
      <c r="A57" t="str">
        <f>IFERROR(VLOOKUP(B57,'UNFPA suppl countries'!B:B,1,FALSE),"No")</f>
        <v>Ghana</v>
      </c>
      <c r="B57" s="2" t="s">
        <v>122</v>
      </c>
      <c r="C57" s="2" t="str">
        <f t="shared" si="0"/>
        <v>Yes</v>
      </c>
      <c r="D57" s="2" t="s">
        <v>55</v>
      </c>
      <c r="E57" s="2" t="s">
        <v>99</v>
      </c>
      <c r="F57" s="2" t="s">
        <v>100</v>
      </c>
      <c r="G57" s="2">
        <v>5</v>
      </c>
      <c r="H57" s="2">
        <v>5</v>
      </c>
      <c r="I57" s="2" t="s">
        <v>58</v>
      </c>
      <c r="J57" s="3">
        <v>43221</v>
      </c>
      <c r="K57" s="3">
        <v>43101</v>
      </c>
      <c r="L57" s="2" t="s">
        <v>17</v>
      </c>
      <c r="M57" s="2" t="s">
        <v>18</v>
      </c>
      <c r="N57" s="2"/>
      <c r="O57" s="2" t="s">
        <v>19</v>
      </c>
      <c r="P57" s="2" t="s">
        <v>124</v>
      </c>
      <c r="Q57" s="2" t="s">
        <v>125</v>
      </c>
      <c r="R57" s="4">
        <v>43073</v>
      </c>
      <c r="S57" s="2" t="s">
        <v>22</v>
      </c>
      <c r="T57" s="2">
        <v>0</v>
      </c>
    </row>
    <row r="58" spans="1:20" ht="30" x14ac:dyDescent="0.25">
      <c r="A58" t="str">
        <f>IFERROR(VLOOKUP(B58,'UNFPA suppl countries'!B:B,1,FALSE),"No")</f>
        <v>Ghana</v>
      </c>
      <c r="B58" s="2" t="s">
        <v>122</v>
      </c>
      <c r="C58" s="2" t="str">
        <f t="shared" si="0"/>
        <v>Yes</v>
      </c>
      <c r="D58" s="2" t="s">
        <v>55</v>
      </c>
      <c r="E58" s="2" t="s">
        <v>99</v>
      </c>
      <c r="F58" s="2" t="s">
        <v>103</v>
      </c>
      <c r="G58" s="2">
        <v>5</v>
      </c>
      <c r="H58" s="2">
        <v>5</v>
      </c>
      <c r="I58" s="2" t="s">
        <v>58</v>
      </c>
      <c r="J58" s="3">
        <v>43221</v>
      </c>
      <c r="K58" s="3">
        <v>43101</v>
      </c>
      <c r="L58" s="2" t="s">
        <v>17</v>
      </c>
      <c r="M58" s="2" t="s">
        <v>18</v>
      </c>
      <c r="N58" s="2"/>
      <c r="O58" s="2" t="s">
        <v>19</v>
      </c>
      <c r="P58" s="2" t="s">
        <v>124</v>
      </c>
      <c r="Q58" s="2" t="s">
        <v>125</v>
      </c>
      <c r="R58" s="4">
        <v>43073</v>
      </c>
      <c r="S58" s="2" t="s">
        <v>22</v>
      </c>
      <c r="T58" s="2">
        <v>0</v>
      </c>
    </row>
    <row r="59" spans="1:20" ht="30" x14ac:dyDescent="0.25">
      <c r="A59" t="str">
        <f>IFERROR(VLOOKUP(B59,'UNFPA suppl countries'!B:B,1,FALSE),"No")</f>
        <v>No</v>
      </c>
      <c r="B59" s="2" t="s">
        <v>147</v>
      </c>
      <c r="C59" s="2" t="str">
        <f>IF(A59&lt;&gt;"No","Yes",A59)</f>
        <v>No</v>
      </c>
      <c r="D59" s="2"/>
      <c r="E59" s="2"/>
      <c r="F59" s="2" t="s">
        <v>148</v>
      </c>
      <c r="G59" s="2">
        <v>2</v>
      </c>
      <c r="H59" s="2">
        <v>1</v>
      </c>
      <c r="I59" s="2" t="s">
        <v>24</v>
      </c>
      <c r="J59" s="3">
        <v>43132</v>
      </c>
      <c r="K59" s="3">
        <v>42887</v>
      </c>
      <c r="L59" s="2" t="s">
        <v>29</v>
      </c>
      <c r="M59" s="2" t="s">
        <v>18</v>
      </c>
      <c r="N59" s="2"/>
      <c r="O59" s="2" t="s">
        <v>19</v>
      </c>
      <c r="P59" s="2"/>
      <c r="Q59" s="2" t="s">
        <v>149</v>
      </c>
      <c r="R59" s="4">
        <v>43073</v>
      </c>
      <c r="S59" s="2" t="s">
        <v>22</v>
      </c>
      <c r="T59" s="2">
        <v>0</v>
      </c>
    </row>
    <row r="60" spans="1:20" ht="30" x14ac:dyDescent="0.25">
      <c r="A60" t="str">
        <f>IFERROR(VLOOKUP(B60,'UNFPA suppl countries'!B:B,1,FALSE),"No")</f>
        <v>Sudan</v>
      </c>
      <c r="B60" s="2" t="s">
        <v>145</v>
      </c>
      <c r="C60" s="2" t="str">
        <f t="shared" ref="C60:C123" si="1">IF(A60&lt;&gt;"No","Yes",A60)</f>
        <v>Yes</v>
      </c>
      <c r="D60" s="2" t="s">
        <v>62</v>
      </c>
      <c r="E60" s="2" t="s">
        <v>138</v>
      </c>
      <c r="F60" s="2" t="s">
        <v>150</v>
      </c>
      <c r="G60" s="2">
        <v>900480</v>
      </c>
      <c r="H60" s="2">
        <v>900480</v>
      </c>
      <c r="I60" s="2" t="s">
        <v>135</v>
      </c>
      <c r="J60" s="3">
        <v>43221</v>
      </c>
      <c r="K60" s="3">
        <v>43101</v>
      </c>
      <c r="L60" s="2" t="s">
        <v>17</v>
      </c>
      <c r="M60" s="2" t="s">
        <v>65</v>
      </c>
      <c r="N60" s="2" t="s">
        <v>146</v>
      </c>
      <c r="O60" s="2" t="s">
        <v>19</v>
      </c>
      <c r="P60" s="2"/>
      <c r="Q60" s="2"/>
      <c r="R60" s="4">
        <v>43073</v>
      </c>
      <c r="S60" s="2" t="s">
        <v>22</v>
      </c>
      <c r="T60" s="2">
        <v>0</v>
      </c>
    </row>
    <row r="61" spans="1:20" ht="30" x14ac:dyDescent="0.25">
      <c r="A61" t="str">
        <f>IFERROR(VLOOKUP(B61,'UNFPA suppl countries'!B:B,1,FALSE),"No")</f>
        <v>Ghana</v>
      </c>
      <c r="B61" s="2" t="s">
        <v>122</v>
      </c>
      <c r="C61" s="2" t="str">
        <f t="shared" si="1"/>
        <v>Yes</v>
      </c>
      <c r="D61" s="2" t="s">
        <v>26</v>
      </c>
      <c r="E61" s="2" t="s">
        <v>44</v>
      </c>
      <c r="F61" s="2" t="s">
        <v>151</v>
      </c>
      <c r="G61" s="2">
        <v>6</v>
      </c>
      <c r="H61" s="2">
        <v>6</v>
      </c>
      <c r="I61" s="2" t="s">
        <v>24</v>
      </c>
      <c r="J61" s="3">
        <v>43282</v>
      </c>
      <c r="K61" s="3">
        <v>43252</v>
      </c>
      <c r="L61" s="2" t="s">
        <v>17</v>
      </c>
      <c r="M61" s="2" t="s">
        <v>18</v>
      </c>
      <c r="N61" s="2"/>
      <c r="O61" s="2" t="s">
        <v>19</v>
      </c>
      <c r="P61" s="2" t="s">
        <v>124</v>
      </c>
      <c r="Q61" s="2" t="s">
        <v>125</v>
      </c>
      <c r="R61" s="4">
        <v>43073</v>
      </c>
      <c r="S61" s="2" t="s">
        <v>22</v>
      </c>
      <c r="T61" s="2">
        <v>0</v>
      </c>
    </row>
    <row r="62" spans="1:20" ht="30" x14ac:dyDescent="0.25">
      <c r="A62" t="str">
        <f>IFERROR(VLOOKUP(B62,'UNFPA suppl countries'!B:B,1,FALSE),"No")</f>
        <v>Ghana</v>
      </c>
      <c r="B62" s="2" t="s">
        <v>122</v>
      </c>
      <c r="C62" s="2" t="str">
        <f t="shared" si="1"/>
        <v>Yes</v>
      </c>
      <c r="D62" s="2" t="s">
        <v>26</v>
      </c>
      <c r="E62" s="2" t="s">
        <v>152</v>
      </c>
      <c r="F62" s="2" t="s">
        <v>153</v>
      </c>
      <c r="G62" s="2">
        <v>6</v>
      </c>
      <c r="H62" s="2">
        <v>6</v>
      </c>
      <c r="I62" s="2" t="s">
        <v>24</v>
      </c>
      <c r="J62" s="3">
        <v>43282</v>
      </c>
      <c r="K62" s="3">
        <v>43132</v>
      </c>
      <c r="L62" s="2" t="s">
        <v>17</v>
      </c>
      <c r="M62" s="2" t="s">
        <v>18</v>
      </c>
      <c r="N62" s="2"/>
      <c r="O62" s="2" t="s">
        <v>19</v>
      </c>
      <c r="P62" s="2" t="s">
        <v>124</v>
      </c>
      <c r="Q62" s="2" t="s">
        <v>125</v>
      </c>
      <c r="R62" s="4">
        <v>43073</v>
      </c>
      <c r="S62" s="2" t="s">
        <v>22</v>
      </c>
      <c r="T62" s="2">
        <v>0</v>
      </c>
    </row>
    <row r="63" spans="1:20" ht="30" x14ac:dyDescent="0.25">
      <c r="A63" t="str">
        <f>IFERROR(VLOOKUP(B63,'UNFPA suppl countries'!B:B,1,FALSE),"No")</f>
        <v>Ghana</v>
      </c>
      <c r="B63" s="2" t="s">
        <v>122</v>
      </c>
      <c r="C63" s="2" t="str">
        <f t="shared" si="1"/>
        <v>Yes</v>
      </c>
      <c r="D63" s="2" t="s">
        <v>26</v>
      </c>
      <c r="E63" s="2" t="s">
        <v>154</v>
      </c>
      <c r="F63" s="2" t="s">
        <v>155</v>
      </c>
      <c r="G63" s="2">
        <v>9</v>
      </c>
      <c r="H63" s="2">
        <v>9</v>
      </c>
      <c r="I63" s="2" t="s">
        <v>72</v>
      </c>
      <c r="J63" s="3">
        <v>43282</v>
      </c>
      <c r="K63" s="3">
        <v>43101</v>
      </c>
      <c r="L63" s="2" t="s">
        <v>17</v>
      </c>
      <c r="M63" s="2" t="s">
        <v>18</v>
      </c>
      <c r="N63" s="2"/>
      <c r="O63" s="2" t="s">
        <v>19</v>
      </c>
      <c r="P63" s="2" t="s">
        <v>124</v>
      </c>
      <c r="Q63" s="2" t="s">
        <v>125</v>
      </c>
      <c r="R63" s="4">
        <v>43073</v>
      </c>
      <c r="S63" s="2" t="s">
        <v>22</v>
      </c>
      <c r="T63" s="2">
        <v>0</v>
      </c>
    </row>
    <row r="64" spans="1:20" ht="30" x14ac:dyDescent="0.25">
      <c r="A64" t="str">
        <f>IFERROR(VLOOKUP(B64,'UNFPA suppl countries'!B:B,1,FALSE),"No")</f>
        <v>Ghana</v>
      </c>
      <c r="B64" s="2" t="s">
        <v>122</v>
      </c>
      <c r="C64" s="2" t="str">
        <f t="shared" si="1"/>
        <v>Yes</v>
      </c>
      <c r="D64" s="2" t="s">
        <v>26</v>
      </c>
      <c r="E64" s="2" t="s">
        <v>27</v>
      </c>
      <c r="F64" s="2" t="s">
        <v>156</v>
      </c>
      <c r="G64" s="2">
        <v>9</v>
      </c>
      <c r="H64" s="2">
        <v>9</v>
      </c>
      <c r="I64" s="2" t="s">
        <v>24</v>
      </c>
      <c r="J64" s="3">
        <v>43282</v>
      </c>
      <c r="K64" s="3">
        <v>43252</v>
      </c>
      <c r="L64" s="2" t="s">
        <v>17</v>
      </c>
      <c r="M64" s="2" t="s">
        <v>18</v>
      </c>
      <c r="N64" s="2"/>
      <c r="O64" s="2" t="s">
        <v>19</v>
      </c>
      <c r="P64" s="2" t="s">
        <v>124</v>
      </c>
      <c r="Q64" s="2" t="s">
        <v>125</v>
      </c>
      <c r="R64" s="4">
        <v>43073</v>
      </c>
      <c r="S64" s="2" t="s">
        <v>22</v>
      </c>
      <c r="T64" s="2">
        <v>0</v>
      </c>
    </row>
    <row r="65" spans="1:20" ht="45" x14ac:dyDescent="0.25">
      <c r="A65" t="str">
        <f>IFERROR(VLOOKUP(B65,'UNFPA suppl countries'!B:B,1,FALSE),"No")</f>
        <v>No</v>
      </c>
      <c r="B65" s="2" t="s">
        <v>147</v>
      </c>
      <c r="C65" s="2" t="str">
        <f t="shared" si="1"/>
        <v>No</v>
      </c>
      <c r="D65" s="2" t="s">
        <v>157</v>
      </c>
      <c r="E65" s="2"/>
      <c r="F65" s="2" t="s">
        <v>158</v>
      </c>
      <c r="G65" s="2">
        <v>1</v>
      </c>
      <c r="H65" s="2">
        <v>0.5</v>
      </c>
      <c r="I65" s="2"/>
      <c r="J65" s="3">
        <v>43435</v>
      </c>
      <c r="K65" s="3">
        <v>43191</v>
      </c>
      <c r="L65" s="2" t="s">
        <v>29</v>
      </c>
      <c r="M65" s="2" t="s">
        <v>159</v>
      </c>
      <c r="N65" s="2"/>
      <c r="O65" s="2" t="s">
        <v>19</v>
      </c>
      <c r="P65" s="2"/>
      <c r="Q65" s="2" t="s">
        <v>160</v>
      </c>
      <c r="R65" s="4">
        <v>43073</v>
      </c>
      <c r="S65" s="2" t="s">
        <v>161</v>
      </c>
      <c r="T65" s="2">
        <v>0</v>
      </c>
    </row>
    <row r="66" spans="1:20" ht="30" x14ac:dyDescent="0.25">
      <c r="A66" t="str">
        <f>IFERROR(VLOOKUP(B66,'UNFPA suppl countries'!B:B,1,FALSE),"No")</f>
        <v>No</v>
      </c>
      <c r="B66" s="2" t="s">
        <v>147</v>
      </c>
      <c r="C66" s="2" t="str">
        <f t="shared" si="1"/>
        <v>No</v>
      </c>
      <c r="D66" s="2" t="s">
        <v>162</v>
      </c>
      <c r="E66" s="2"/>
      <c r="F66" s="2" t="s">
        <v>163</v>
      </c>
      <c r="G66" s="2">
        <v>1</v>
      </c>
      <c r="H66" s="2">
        <v>0.5</v>
      </c>
      <c r="I66" s="2"/>
      <c r="J66" s="3">
        <v>43101</v>
      </c>
      <c r="K66" s="3">
        <v>42856</v>
      </c>
      <c r="L66" s="2" t="s">
        <v>29</v>
      </c>
      <c r="M66" s="2" t="s">
        <v>159</v>
      </c>
      <c r="N66" s="2"/>
      <c r="O66" s="2" t="s">
        <v>19</v>
      </c>
      <c r="P66" s="2"/>
      <c r="Q66" s="2" t="s">
        <v>164</v>
      </c>
      <c r="R66" s="4">
        <v>43073</v>
      </c>
      <c r="S66" s="2" t="s">
        <v>161</v>
      </c>
      <c r="T66" s="2">
        <v>0</v>
      </c>
    </row>
    <row r="67" spans="1:20" ht="30" x14ac:dyDescent="0.25">
      <c r="A67" t="str">
        <f>IFERROR(VLOOKUP(B67,'UNFPA suppl countries'!B:B,1,FALSE),"No")</f>
        <v>No</v>
      </c>
      <c r="B67" s="2" t="s">
        <v>147</v>
      </c>
      <c r="C67" s="2" t="str">
        <f t="shared" si="1"/>
        <v>No</v>
      </c>
      <c r="D67" s="2" t="s">
        <v>157</v>
      </c>
      <c r="E67" s="2" t="s">
        <v>165</v>
      </c>
      <c r="F67" s="2" t="s">
        <v>166</v>
      </c>
      <c r="G67" s="2">
        <v>6000</v>
      </c>
      <c r="H67" s="2">
        <v>3000</v>
      </c>
      <c r="I67" s="2" t="s">
        <v>167</v>
      </c>
      <c r="J67" s="3">
        <v>43101</v>
      </c>
      <c r="K67" s="3">
        <v>42856</v>
      </c>
      <c r="L67" s="2" t="s">
        <v>29</v>
      </c>
      <c r="M67" s="2" t="s">
        <v>159</v>
      </c>
      <c r="N67" s="2"/>
      <c r="O67" s="2" t="s">
        <v>19</v>
      </c>
      <c r="P67" s="2"/>
      <c r="Q67" s="2" t="s">
        <v>168</v>
      </c>
      <c r="R67" s="4">
        <v>43073</v>
      </c>
      <c r="S67" s="2" t="s">
        <v>161</v>
      </c>
      <c r="T67" s="2">
        <v>0</v>
      </c>
    </row>
    <row r="68" spans="1:20" ht="30" x14ac:dyDescent="0.25">
      <c r="A68" t="str">
        <f>IFERROR(VLOOKUP(B68,'UNFPA suppl countries'!B:B,1,FALSE),"No")</f>
        <v>Cote d'Ivoire</v>
      </c>
      <c r="B68" s="2" t="s">
        <v>169</v>
      </c>
      <c r="C68" s="2" t="str">
        <f t="shared" si="1"/>
        <v>Yes</v>
      </c>
      <c r="D68" s="2" t="s">
        <v>62</v>
      </c>
      <c r="E68" s="2" t="s">
        <v>170</v>
      </c>
      <c r="F68" s="2" t="s">
        <v>171</v>
      </c>
      <c r="G68" s="2">
        <v>100</v>
      </c>
      <c r="H68" s="2">
        <v>100</v>
      </c>
      <c r="I68" s="2" t="s">
        <v>89</v>
      </c>
      <c r="J68" s="3">
        <v>43160</v>
      </c>
      <c r="K68" s="3">
        <v>43040</v>
      </c>
      <c r="L68" s="2" t="s">
        <v>17</v>
      </c>
      <c r="M68" s="2" t="s">
        <v>65</v>
      </c>
      <c r="N68" s="2" t="s">
        <v>146</v>
      </c>
      <c r="O68" s="2" t="s">
        <v>19</v>
      </c>
      <c r="P68" s="2"/>
      <c r="Q68" s="2"/>
      <c r="R68" s="4">
        <v>43072</v>
      </c>
      <c r="S68" s="2" t="s">
        <v>22</v>
      </c>
      <c r="T68" s="2">
        <v>0</v>
      </c>
    </row>
    <row r="69" spans="1:20" ht="30" x14ac:dyDescent="0.25">
      <c r="A69" t="str">
        <f>IFERROR(VLOOKUP(B69,'UNFPA suppl countries'!B:B,1,FALSE),"No")</f>
        <v>Cote d'Ivoire</v>
      </c>
      <c r="B69" s="2" t="s">
        <v>169</v>
      </c>
      <c r="C69" s="2" t="str">
        <f t="shared" si="1"/>
        <v>Yes</v>
      </c>
      <c r="D69" s="2" t="s">
        <v>62</v>
      </c>
      <c r="E69" s="2" t="s">
        <v>63</v>
      </c>
      <c r="F69" s="2" t="s">
        <v>172</v>
      </c>
      <c r="G69" s="2">
        <v>280383</v>
      </c>
      <c r="H69" s="2">
        <v>280383</v>
      </c>
      <c r="I69" s="2" t="s">
        <v>24</v>
      </c>
      <c r="J69" s="3">
        <v>43160</v>
      </c>
      <c r="K69" s="3">
        <v>43040</v>
      </c>
      <c r="L69" s="2" t="s">
        <v>17</v>
      </c>
      <c r="M69" s="2" t="s">
        <v>65</v>
      </c>
      <c r="N69" s="2" t="s">
        <v>146</v>
      </c>
      <c r="O69" s="2" t="s">
        <v>19</v>
      </c>
      <c r="P69" s="2"/>
      <c r="Q69" s="2"/>
      <c r="R69" s="4">
        <v>43072</v>
      </c>
      <c r="S69" s="2" t="s">
        <v>22</v>
      </c>
      <c r="T69" s="2">
        <v>0</v>
      </c>
    </row>
    <row r="70" spans="1:20" ht="30" x14ac:dyDescent="0.25">
      <c r="A70" t="str">
        <f>IFERROR(VLOOKUP(B70,'UNFPA suppl countries'!B:B,1,FALSE),"No")</f>
        <v>Cote d'Ivoire</v>
      </c>
      <c r="B70" s="2" t="s">
        <v>169</v>
      </c>
      <c r="C70" s="2" t="str">
        <f t="shared" si="1"/>
        <v>Yes</v>
      </c>
      <c r="D70" s="2" t="s">
        <v>62</v>
      </c>
      <c r="E70" s="2" t="s">
        <v>119</v>
      </c>
      <c r="F70" s="2" t="s">
        <v>173</v>
      </c>
      <c r="G70" s="2">
        <v>4981</v>
      </c>
      <c r="H70" s="2">
        <v>4981</v>
      </c>
      <c r="I70" s="2" t="s">
        <v>140</v>
      </c>
      <c r="J70" s="3">
        <v>43160</v>
      </c>
      <c r="K70" s="3">
        <v>43040</v>
      </c>
      <c r="L70" s="2" t="s">
        <v>17</v>
      </c>
      <c r="M70" s="2" t="s">
        <v>65</v>
      </c>
      <c r="N70" s="2" t="s">
        <v>146</v>
      </c>
      <c r="O70" s="2" t="s">
        <v>19</v>
      </c>
      <c r="P70" s="2"/>
      <c r="Q70" s="2"/>
      <c r="R70" s="4">
        <v>43072</v>
      </c>
      <c r="S70" s="2" t="s">
        <v>22</v>
      </c>
      <c r="T70" s="2">
        <v>0</v>
      </c>
    </row>
    <row r="71" spans="1:20" ht="30" x14ac:dyDescent="0.25">
      <c r="A71" t="str">
        <f>IFERROR(VLOOKUP(B71,'UNFPA suppl countries'!B:B,1,FALSE),"No")</f>
        <v>Cote d'Ivoire</v>
      </c>
      <c r="B71" s="2" t="s">
        <v>169</v>
      </c>
      <c r="C71" s="2" t="str">
        <f t="shared" si="1"/>
        <v>Yes</v>
      </c>
      <c r="D71" s="2" t="s">
        <v>62</v>
      </c>
      <c r="E71" s="2" t="s">
        <v>70</v>
      </c>
      <c r="F71" s="2" t="s">
        <v>75</v>
      </c>
      <c r="G71" s="2">
        <v>135335</v>
      </c>
      <c r="H71" s="2">
        <v>135335</v>
      </c>
      <c r="I71" s="2" t="s">
        <v>72</v>
      </c>
      <c r="J71" s="3">
        <v>43160</v>
      </c>
      <c r="K71" s="3">
        <v>43040</v>
      </c>
      <c r="L71" s="2" t="s">
        <v>17</v>
      </c>
      <c r="M71" s="2" t="s">
        <v>65</v>
      </c>
      <c r="N71" s="2" t="s">
        <v>146</v>
      </c>
      <c r="O71" s="2" t="s">
        <v>19</v>
      </c>
      <c r="P71" s="2"/>
      <c r="Q71" s="2"/>
      <c r="R71" s="4">
        <v>43072</v>
      </c>
      <c r="S71" s="2" t="s">
        <v>22</v>
      </c>
      <c r="T71" s="2">
        <v>0</v>
      </c>
    </row>
    <row r="72" spans="1:20" ht="30" x14ac:dyDescent="0.25">
      <c r="A72" t="str">
        <f>IFERROR(VLOOKUP(B72,'UNFPA suppl countries'!B:B,1,FALSE),"No")</f>
        <v>Cote d'Ivoire</v>
      </c>
      <c r="B72" s="2" t="s">
        <v>169</v>
      </c>
      <c r="C72" s="2" t="str">
        <f t="shared" si="1"/>
        <v>Yes</v>
      </c>
      <c r="D72" s="2" t="s">
        <v>62</v>
      </c>
      <c r="E72" s="2" t="s">
        <v>174</v>
      </c>
      <c r="F72" s="2" t="s">
        <v>175</v>
      </c>
      <c r="G72" s="2">
        <v>9500</v>
      </c>
      <c r="H72" s="2">
        <v>9500</v>
      </c>
      <c r="I72" s="2" t="s">
        <v>176</v>
      </c>
      <c r="J72" s="3">
        <v>43160</v>
      </c>
      <c r="K72" s="3">
        <v>43040</v>
      </c>
      <c r="L72" s="2" t="s">
        <v>17</v>
      </c>
      <c r="M72" s="2" t="s">
        <v>65</v>
      </c>
      <c r="N72" s="2" t="s">
        <v>146</v>
      </c>
      <c r="O72" s="2" t="s">
        <v>19</v>
      </c>
      <c r="P72" s="2"/>
      <c r="Q72" s="2"/>
      <c r="R72" s="4">
        <v>43072</v>
      </c>
      <c r="S72" s="2" t="s">
        <v>22</v>
      </c>
      <c r="T72" s="2">
        <v>0</v>
      </c>
    </row>
    <row r="73" spans="1:20" ht="30" x14ac:dyDescent="0.25">
      <c r="A73" t="str">
        <f>IFERROR(VLOOKUP(B73,'UNFPA suppl countries'!B:B,1,FALSE),"No")</f>
        <v>Cote d'Ivoire</v>
      </c>
      <c r="B73" s="2" t="s">
        <v>169</v>
      </c>
      <c r="C73" s="2" t="str">
        <f t="shared" si="1"/>
        <v>Yes</v>
      </c>
      <c r="D73" s="2" t="s">
        <v>62</v>
      </c>
      <c r="E73" s="2" t="s">
        <v>177</v>
      </c>
      <c r="F73" s="2" t="s">
        <v>178</v>
      </c>
      <c r="G73" s="2">
        <v>18122</v>
      </c>
      <c r="H73" s="2">
        <v>18122</v>
      </c>
      <c r="I73" s="2" t="s">
        <v>179</v>
      </c>
      <c r="J73" s="3">
        <v>43160</v>
      </c>
      <c r="K73" s="3">
        <v>43040</v>
      </c>
      <c r="L73" s="2" t="s">
        <v>17</v>
      </c>
      <c r="M73" s="2" t="s">
        <v>65</v>
      </c>
      <c r="N73" s="2" t="s">
        <v>146</v>
      </c>
      <c r="O73" s="2" t="s">
        <v>19</v>
      </c>
      <c r="P73" s="2"/>
      <c r="Q73" s="2"/>
      <c r="R73" s="4">
        <v>43072</v>
      </c>
      <c r="S73" s="2" t="s">
        <v>22</v>
      </c>
      <c r="T73" s="2">
        <v>0</v>
      </c>
    </row>
    <row r="74" spans="1:20" ht="30" x14ac:dyDescent="0.25">
      <c r="A74" t="str">
        <f>IFERROR(VLOOKUP(B74,'UNFPA suppl countries'!B:B,1,FALSE),"No")</f>
        <v>Cote d'Ivoire</v>
      </c>
      <c r="B74" s="2" t="s">
        <v>169</v>
      </c>
      <c r="C74" s="2" t="str">
        <f t="shared" si="1"/>
        <v>Yes</v>
      </c>
      <c r="D74" s="2" t="s">
        <v>62</v>
      </c>
      <c r="E74" s="2" t="s">
        <v>63</v>
      </c>
      <c r="F74" s="2" t="s">
        <v>180</v>
      </c>
      <c r="G74" s="2">
        <v>40741</v>
      </c>
      <c r="H74" s="2">
        <v>40741</v>
      </c>
      <c r="I74" s="2" t="s">
        <v>115</v>
      </c>
      <c r="J74" s="3">
        <v>43160</v>
      </c>
      <c r="K74" s="3">
        <v>43040</v>
      </c>
      <c r="L74" s="2" t="s">
        <v>17</v>
      </c>
      <c r="M74" s="2" t="s">
        <v>65</v>
      </c>
      <c r="N74" s="2" t="s">
        <v>146</v>
      </c>
      <c r="O74" s="2" t="s">
        <v>19</v>
      </c>
      <c r="P74" s="2"/>
      <c r="Q74" s="2"/>
      <c r="R74" s="4">
        <v>43072</v>
      </c>
      <c r="S74" s="2" t="s">
        <v>22</v>
      </c>
      <c r="T74" s="2">
        <v>0</v>
      </c>
    </row>
    <row r="75" spans="1:20" ht="30" x14ac:dyDescent="0.25">
      <c r="A75" t="str">
        <f>IFERROR(VLOOKUP(B75,'UNFPA suppl countries'!B:B,1,FALSE),"No")</f>
        <v>Cote d'Ivoire</v>
      </c>
      <c r="B75" s="2" t="s">
        <v>169</v>
      </c>
      <c r="C75" s="2" t="str">
        <f t="shared" si="1"/>
        <v>Yes</v>
      </c>
      <c r="D75" s="2" t="s">
        <v>62</v>
      </c>
      <c r="E75" s="2" t="s">
        <v>63</v>
      </c>
      <c r="F75" s="2" t="s">
        <v>64</v>
      </c>
      <c r="G75" s="2">
        <v>1000</v>
      </c>
      <c r="H75" s="2">
        <v>1000</v>
      </c>
      <c r="I75" s="2" t="s">
        <v>115</v>
      </c>
      <c r="J75" s="3">
        <v>43160</v>
      </c>
      <c r="K75" s="3">
        <v>43040</v>
      </c>
      <c r="L75" s="2" t="s">
        <v>17</v>
      </c>
      <c r="M75" s="2" t="s">
        <v>65</v>
      </c>
      <c r="N75" s="2" t="s">
        <v>146</v>
      </c>
      <c r="O75" s="2" t="s">
        <v>19</v>
      </c>
      <c r="P75" s="2"/>
      <c r="Q75" s="2"/>
      <c r="R75" s="4">
        <v>43072</v>
      </c>
      <c r="S75" s="2" t="s">
        <v>22</v>
      </c>
      <c r="T75" s="2">
        <v>0</v>
      </c>
    </row>
    <row r="76" spans="1:20" ht="30" x14ac:dyDescent="0.25">
      <c r="A76" t="str">
        <f>IFERROR(VLOOKUP(B76,'UNFPA suppl countries'!B:B,1,FALSE),"No")</f>
        <v>Cote d'Ivoire</v>
      </c>
      <c r="B76" s="2" t="s">
        <v>169</v>
      </c>
      <c r="C76" s="2" t="str">
        <f t="shared" si="1"/>
        <v>Yes</v>
      </c>
      <c r="D76" s="2" t="s">
        <v>62</v>
      </c>
      <c r="E76" s="2" t="s">
        <v>63</v>
      </c>
      <c r="F76" s="2" t="s">
        <v>114</v>
      </c>
      <c r="G76" s="2">
        <v>267031</v>
      </c>
      <c r="H76" s="2">
        <v>267031</v>
      </c>
      <c r="I76" s="2" t="s">
        <v>115</v>
      </c>
      <c r="J76" s="3">
        <v>43160</v>
      </c>
      <c r="K76" s="3">
        <v>43040</v>
      </c>
      <c r="L76" s="2" t="s">
        <v>17</v>
      </c>
      <c r="M76" s="2" t="s">
        <v>65</v>
      </c>
      <c r="N76" s="2" t="s">
        <v>146</v>
      </c>
      <c r="O76" s="2" t="s">
        <v>19</v>
      </c>
      <c r="P76" s="2"/>
      <c r="Q76" s="2"/>
      <c r="R76" s="4">
        <v>43072</v>
      </c>
      <c r="S76" s="2" t="s">
        <v>22</v>
      </c>
      <c r="T76" s="2">
        <v>0</v>
      </c>
    </row>
    <row r="77" spans="1:20" ht="30" x14ac:dyDescent="0.25">
      <c r="A77" t="str">
        <f>IFERROR(VLOOKUP(B77,'UNFPA suppl countries'!B:B,1,FALSE),"No")</f>
        <v>Cote d'Ivoire</v>
      </c>
      <c r="B77" s="2" t="s">
        <v>169</v>
      </c>
      <c r="C77" s="2" t="str">
        <f t="shared" si="1"/>
        <v>Yes</v>
      </c>
      <c r="D77" s="2"/>
      <c r="E77" s="2"/>
      <c r="F77" s="2" t="s">
        <v>181</v>
      </c>
      <c r="G77" s="2">
        <v>4182</v>
      </c>
      <c r="H77" s="2">
        <v>4182</v>
      </c>
      <c r="I77" s="2" t="s">
        <v>24</v>
      </c>
      <c r="J77" s="3">
        <v>43160</v>
      </c>
      <c r="K77" s="3">
        <v>42917</v>
      </c>
      <c r="L77" s="2" t="s">
        <v>17</v>
      </c>
      <c r="M77" s="2" t="s">
        <v>65</v>
      </c>
      <c r="N77" s="2" t="s">
        <v>146</v>
      </c>
      <c r="O77" s="2" t="s">
        <v>19</v>
      </c>
      <c r="P77" s="2"/>
      <c r="Q77" s="2"/>
      <c r="R77" s="4">
        <v>43072</v>
      </c>
      <c r="S77" s="2" t="s">
        <v>22</v>
      </c>
      <c r="T77" s="2">
        <v>0</v>
      </c>
    </row>
    <row r="78" spans="1:20" ht="30" x14ac:dyDescent="0.25">
      <c r="A78" t="str">
        <f>IFERROR(VLOOKUP(B78,'UNFPA suppl countries'!B:B,1,FALSE),"No")</f>
        <v>Mali</v>
      </c>
      <c r="B78" s="2" t="s">
        <v>15</v>
      </c>
      <c r="C78" s="2" t="str">
        <f t="shared" si="1"/>
        <v>Yes</v>
      </c>
      <c r="D78" s="2" t="s">
        <v>55</v>
      </c>
      <c r="E78" s="2" t="s">
        <v>56</v>
      </c>
      <c r="F78" s="2" t="s">
        <v>182</v>
      </c>
      <c r="G78" s="2">
        <v>267</v>
      </c>
      <c r="H78" s="2">
        <v>133.5</v>
      </c>
      <c r="I78" s="2" t="s">
        <v>58</v>
      </c>
      <c r="J78" s="3">
        <v>43160</v>
      </c>
      <c r="K78" s="3">
        <v>43009</v>
      </c>
      <c r="L78" s="2" t="s">
        <v>29</v>
      </c>
      <c r="M78" s="2" t="s">
        <v>18</v>
      </c>
      <c r="N78" s="2"/>
      <c r="O78" s="2" t="s">
        <v>19</v>
      </c>
      <c r="P78" s="2" t="s">
        <v>142</v>
      </c>
      <c r="Q78" s="2" t="s">
        <v>183</v>
      </c>
      <c r="R78" s="4">
        <v>43073</v>
      </c>
      <c r="S78" s="2" t="s">
        <v>22</v>
      </c>
      <c r="T78" s="2">
        <v>0</v>
      </c>
    </row>
    <row r="79" spans="1:20" ht="30" x14ac:dyDescent="0.25">
      <c r="A79" t="str">
        <f>IFERROR(VLOOKUP(B79,'UNFPA suppl countries'!B:B,1,FALSE),"No")</f>
        <v>Mali</v>
      </c>
      <c r="B79" s="2" t="s">
        <v>15</v>
      </c>
      <c r="C79" s="2" t="str">
        <f t="shared" si="1"/>
        <v>Yes</v>
      </c>
      <c r="D79" s="2" t="s">
        <v>55</v>
      </c>
      <c r="E79" s="2" t="s">
        <v>56</v>
      </c>
      <c r="F79" s="2" t="s">
        <v>184</v>
      </c>
      <c r="G79" s="2">
        <v>213</v>
      </c>
      <c r="H79" s="2">
        <v>106.5</v>
      </c>
      <c r="I79" s="2" t="s">
        <v>58</v>
      </c>
      <c r="J79" s="3">
        <v>43160</v>
      </c>
      <c r="K79" s="3">
        <v>43009</v>
      </c>
      <c r="L79" s="2" t="s">
        <v>29</v>
      </c>
      <c r="M79" s="2" t="s">
        <v>18</v>
      </c>
      <c r="N79" s="2"/>
      <c r="O79" s="2" t="s">
        <v>19</v>
      </c>
      <c r="P79" s="2" t="s">
        <v>142</v>
      </c>
      <c r="Q79" s="2" t="s">
        <v>185</v>
      </c>
      <c r="R79" s="4">
        <v>43073</v>
      </c>
      <c r="S79" s="2" t="s">
        <v>22</v>
      </c>
      <c r="T79" s="2">
        <v>0</v>
      </c>
    </row>
    <row r="80" spans="1:20" ht="30" x14ac:dyDescent="0.25">
      <c r="A80" t="str">
        <f>IFERROR(VLOOKUP(B80,'UNFPA suppl countries'!B:B,1,FALSE),"No")</f>
        <v>Mali</v>
      </c>
      <c r="B80" s="2" t="s">
        <v>15</v>
      </c>
      <c r="C80" s="2" t="str">
        <f t="shared" si="1"/>
        <v>Yes</v>
      </c>
      <c r="D80" s="2" t="s">
        <v>26</v>
      </c>
      <c r="E80" s="2" t="s">
        <v>78</v>
      </c>
      <c r="F80" s="2" t="s">
        <v>186</v>
      </c>
      <c r="G80" s="2">
        <v>9</v>
      </c>
      <c r="H80" s="2">
        <v>4.5</v>
      </c>
      <c r="I80" s="2" t="s">
        <v>24</v>
      </c>
      <c r="J80" s="3">
        <v>43160</v>
      </c>
      <c r="K80" s="3">
        <v>43040</v>
      </c>
      <c r="L80" s="2" t="s">
        <v>29</v>
      </c>
      <c r="M80" s="2" t="s">
        <v>18</v>
      </c>
      <c r="N80" s="2" t="s">
        <v>66</v>
      </c>
      <c r="O80" s="2" t="s">
        <v>19</v>
      </c>
      <c r="P80" s="2" t="s">
        <v>142</v>
      </c>
      <c r="Q80" s="2" t="s">
        <v>187</v>
      </c>
      <c r="R80" s="4">
        <v>43072</v>
      </c>
      <c r="S80" s="2" t="s">
        <v>22</v>
      </c>
      <c r="T80" s="2">
        <v>0</v>
      </c>
    </row>
    <row r="81" spans="1:20" ht="45" x14ac:dyDescent="0.25">
      <c r="A81" t="str">
        <f>IFERROR(VLOOKUP(B81,'UNFPA suppl countries'!B:B,1,FALSE),"No")</f>
        <v>Mali</v>
      </c>
      <c r="B81" s="2" t="s">
        <v>15</v>
      </c>
      <c r="C81" s="2" t="str">
        <f t="shared" si="1"/>
        <v>Yes</v>
      </c>
      <c r="D81" s="2" t="s">
        <v>55</v>
      </c>
      <c r="E81" s="2" t="s">
        <v>56</v>
      </c>
      <c r="F81" s="2" t="s">
        <v>127</v>
      </c>
      <c r="G81" s="2">
        <v>21</v>
      </c>
      <c r="H81" s="2">
        <v>10.5</v>
      </c>
      <c r="I81" s="2" t="s">
        <v>58</v>
      </c>
      <c r="J81" s="3">
        <v>43160</v>
      </c>
      <c r="K81" s="3">
        <v>43009</v>
      </c>
      <c r="L81" s="2" t="s">
        <v>29</v>
      </c>
      <c r="M81" s="2" t="s">
        <v>18</v>
      </c>
      <c r="N81" s="2" t="s">
        <v>66</v>
      </c>
      <c r="O81" s="2" t="s">
        <v>19</v>
      </c>
      <c r="P81" s="2" t="s">
        <v>142</v>
      </c>
      <c r="Q81" s="2" t="s">
        <v>188</v>
      </c>
      <c r="R81" s="4">
        <v>43073</v>
      </c>
      <c r="S81" s="2" t="s">
        <v>22</v>
      </c>
      <c r="T81" s="2">
        <v>0</v>
      </c>
    </row>
    <row r="82" spans="1:20" ht="45" x14ac:dyDescent="0.25">
      <c r="A82" t="str">
        <f>IFERROR(VLOOKUP(B82,'UNFPA suppl countries'!B:B,1,FALSE),"No")</f>
        <v>Mali</v>
      </c>
      <c r="B82" s="2" t="s">
        <v>15</v>
      </c>
      <c r="C82" s="2" t="str">
        <f t="shared" si="1"/>
        <v>Yes</v>
      </c>
      <c r="D82" s="2" t="s">
        <v>55</v>
      </c>
      <c r="E82" s="2" t="s">
        <v>56</v>
      </c>
      <c r="F82" s="2" t="s">
        <v>129</v>
      </c>
      <c r="G82" s="2">
        <v>21</v>
      </c>
      <c r="H82" s="2">
        <v>10.5</v>
      </c>
      <c r="I82" s="2" t="s">
        <v>58</v>
      </c>
      <c r="J82" s="3">
        <v>43160</v>
      </c>
      <c r="K82" s="3">
        <v>43009</v>
      </c>
      <c r="L82" s="2" t="s">
        <v>29</v>
      </c>
      <c r="M82" s="2" t="s">
        <v>18</v>
      </c>
      <c r="N82" s="2" t="s">
        <v>66</v>
      </c>
      <c r="O82" s="2" t="s">
        <v>19</v>
      </c>
      <c r="P82" s="2" t="s">
        <v>142</v>
      </c>
      <c r="Q82" s="2" t="s">
        <v>188</v>
      </c>
      <c r="R82" s="4">
        <v>43073</v>
      </c>
      <c r="S82" s="2" t="s">
        <v>22</v>
      </c>
      <c r="T82" s="2">
        <v>0</v>
      </c>
    </row>
    <row r="83" spans="1:20" ht="30" x14ac:dyDescent="0.25">
      <c r="A83" t="str">
        <f>IFERROR(VLOOKUP(B83,'UNFPA suppl countries'!B:B,1,FALSE),"No")</f>
        <v>Mali</v>
      </c>
      <c r="B83" s="2" t="s">
        <v>15</v>
      </c>
      <c r="C83" s="2" t="str">
        <f t="shared" si="1"/>
        <v>Yes</v>
      </c>
      <c r="D83" s="2" t="s">
        <v>55</v>
      </c>
      <c r="E83" s="2" t="s">
        <v>56</v>
      </c>
      <c r="F83" s="2" t="s">
        <v>132</v>
      </c>
      <c r="G83" s="2">
        <v>20</v>
      </c>
      <c r="H83" s="2">
        <v>10</v>
      </c>
      <c r="I83" s="2" t="s">
        <v>58</v>
      </c>
      <c r="J83" s="3">
        <v>43160</v>
      </c>
      <c r="K83" s="3">
        <v>43009</v>
      </c>
      <c r="L83" s="2" t="s">
        <v>29</v>
      </c>
      <c r="M83" s="2" t="s">
        <v>18</v>
      </c>
      <c r="N83" s="2" t="s">
        <v>66</v>
      </c>
      <c r="O83" s="2" t="s">
        <v>19</v>
      </c>
      <c r="P83" s="2" t="s">
        <v>142</v>
      </c>
      <c r="Q83" s="2" t="s">
        <v>189</v>
      </c>
      <c r="R83" s="4">
        <v>43073</v>
      </c>
      <c r="S83" s="2" t="s">
        <v>22</v>
      </c>
      <c r="T83" s="2">
        <v>0</v>
      </c>
    </row>
    <row r="84" spans="1:20" ht="60" x14ac:dyDescent="0.25">
      <c r="A84" t="str">
        <f>IFERROR(VLOOKUP(B84,'UNFPA suppl countries'!B:B,1,FALSE),"No")</f>
        <v>Mali</v>
      </c>
      <c r="B84" s="2" t="s">
        <v>15</v>
      </c>
      <c r="C84" s="2" t="str">
        <f t="shared" si="1"/>
        <v>Yes</v>
      </c>
      <c r="D84" s="2" t="s">
        <v>55</v>
      </c>
      <c r="E84" s="2" t="s">
        <v>56</v>
      </c>
      <c r="F84" s="2" t="s">
        <v>190</v>
      </c>
      <c r="G84" s="2">
        <v>116</v>
      </c>
      <c r="H84" s="2">
        <v>58</v>
      </c>
      <c r="I84" s="2" t="s">
        <v>58</v>
      </c>
      <c r="J84" s="3">
        <v>43160</v>
      </c>
      <c r="K84" s="3">
        <v>43009</v>
      </c>
      <c r="L84" s="2" t="s">
        <v>29</v>
      </c>
      <c r="M84" s="2" t="s">
        <v>18</v>
      </c>
      <c r="N84" s="2" t="s">
        <v>66</v>
      </c>
      <c r="O84" s="2" t="s">
        <v>19</v>
      </c>
      <c r="P84" s="2" t="s">
        <v>142</v>
      </c>
      <c r="Q84" s="2" t="s">
        <v>191</v>
      </c>
      <c r="R84" s="4">
        <v>43073</v>
      </c>
      <c r="S84" s="2" t="s">
        <v>22</v>
      </c>
      <c r="T84" s="2">
        <v>0</v>
      </c>
    </row>
    <row r="85" spans="1:20" ht="60" x14ac:dyDescent="0.25">
      <c r="A85" t="str">
        <f>IFERROR(VLOOKUP(B85,'UNFPA suppl countries'!B:B,1,FALSE),"No")</f>
        <v>Mali</v>
      </c>
      <c r="B85" s="2" t="s">
        <v>15</v>
      </c>
      <c r="C85" s="2" t="str">
        <f t="shared" si="1"/>
        <v>Yes</v>
      </c>
      <c r="D85" s="2" t="s">
        <v>55</v>
      </c>
      <c r="E85" s="2" t="s">
        <v>56</v>
      </c>
      <c r="F85" s="2" t="s">
        <v>144</v>
      </c>
      <c r="G85" s="2">
        <v>57</v>
      </c>
      <c r="H85" s="2">
        <v>28.5</v>
      </c>
      <c r="I85" s="2" t="s">
        <v>58</v>
      </c>
      <c r="J85" s="3">
        <v>43160</v>
      </c>
      <c r="K85" s="3">
        <v>43009</v>
      </c>
      <c r="L85" s="2" t="s">
        <v>29</v>
      </c>
      <c r="M85" s="2" t="s">
        <v>18</v>
      </c>
      <c r="N85" s="2" t="s">
        <v>66</v>
      </c>
      <c r="O85" s="2" t="s">
        <v>19</v>
      </c>
      <c r="P85" s="2" t="s">
        <v>142</v>
      </c>
      <c r="Q85" s="2" t="s">
        <v>192</v>
      </c>
      <c r="R85" s="4">
        <v>43073</v>
      </c>
      <c r="S85" s="2" t="s">
        <v>22</v>
      </c>
      <c r="T85" s="2">
        <v>0</v>
      </c>
    </row>
    <row r="86" spans="1:20" ht="45" x14ac:dyDescent="0.25">
      <c r="A86" t="str">
        <f>IFERROR(VLOOKUP(B86,'UNFPA suppl countries'!B:B,1,FALSE),"No")</f>
        <v>Mali</v>
      </c>
      <c r="B86" s="2" t="s">
        <v>15</v>
      </c>
      <c r="C86" s="2" t="str">
        <f t="shared" si="1"/>
        <v>Yes</v>
      </c>
      <c r="D86" s="2" t="s">
        <v>55</v>
      </c>
      <c r="E86" s="2" t="s">
        <v>56</v>
      </c>
      <c r="F86" s="2" t="s">
        <v>136</v>
      </c>
      <c r="G86" s="2">
        <v>39</v>
      </c>
      <c r="H86" s="2">
        <v>19.5</v>
      </c>
      <c r="I86" s="2" t="s">
        <v>58</v>
      </c>
      <c r="J86" s="3">
        <v>43160</v>
      </c>
      <c r="K86" s="3">
        <v>43009</v>
      </c>
      <c r="L86" s="2" t="s">
        <v>29</v>
      </c>
      <c r="M86" s="2" t="s">
        <v>18</v>
      </c>
      <c r="N86" s="2" t="s">
        <v>66</v>
      </c>
      <c r="O86" s="2" t="s">
        <v>19</v>
      </c>
      <c r="P86" s="2" t="s">
        <v>59</v>
      </c>
      <c r="Q86" s="2" t="s">
        <v>193</v>
      </c>
      <c r="R86" s="4">
        <v>43073</v>
      </c>
      <c r="S86" s="2" t="s">
        <v>22</v>
      </c>
      <c r="T86" s="2">
        <v>0</v>
      </c>
    </row>
    <row r="87" spans="1:20" ht="45" x14ac:dyDescent="0.25">
      <c r="A87" t="str">
        <f>IFERROR(VLOOKUP(B87,'UNFPA suppl countries'!B:B,1,FALSE),"No")</f>
        <v>Mali</v>
      </c>
      <c r="B87" s="2" t="s">
        <v>15</v>
      </c>
      <c r="C87" s="2" t="str">
        <f t="shared" si="1"/>
        <v>Yes</v>
      </c>
      <c r="D87" s="2" t="s">
        <v>26</v>
      </c>
      <c r="E87" s="2" t="s">
        <v>154</v>
      </c>
      <c r="F87" s="2" t="s">
        <v>194</v>
      </c>
      <c r="G87" s="2">
        <v>120</v>
      </c>
      <c r="H87" s="2">
        <v>60</v>
      </c>
      <c r="I87" s="2" t="s">
        <v>24</v>
      </c>
      <c r="J87" s="3">
        <v>43160</v>
      </c>
      <c r="K87" s="3">
        <v>42979</v>
      </c>
      <c r="L87" s="2" t="s">
        <v>29</v>
      </c>
      <c r="M87" s="2" t="s">
        <v>18</v>
      </c>
      <c r="N87" s="2" t="s">
        <v>66</v>
      </c>
      <c r="O87" s="2" t="s">
        <v>19</v>
      </c>
      <c r="P87" s="2" t="s">
        <v>142</v>
      </c>
      <c r="Q87" s="2" t="s">
        <v>195</v>
      </c>
      <c r="R87" s="4">
        <v>43073</v>
      </c>
      <c r="S87" s="2" t="s">
        <v>22</v>
      </c>
      <c r="T87" s="2">
        <v>0</v>
      </c>
    </row>
    <row r="88" spans="1:20" ht="30" x14ac:dyDescent="0.25">
      <c r="A88" t="str">
        <f>IFERROR(VLOOKUP(B88,'UNFPA suppl countries'!B:B,1,FALSE),"No")</f>
        <v>Mali</v>
      </c>
      <c r="B88" s="2" t="s">
        <v>15</v>
      </c>
      <c r="C88" s="2" t="str">
        <f t="shared" si="1"/>
        <v>Yes</v>
      </c>
      <c r="D88" s="2" t="s">
        <v>26</v>
      </c>
      <c r="E88" s="2" t="s">
        <v>154</v>
      </c>
      <c r="F88" s="2" t="s">
        <v>196</v>
      </c>
      <c r="G88" s="2">
        <v>16</v>
      </c>
      <c r="H88" s="2">
        <v>8</v>
      </c>
      <c r="I88" s="2" t="s">
        <v>24</v>
      </c>
      <c r="J88" s="3">
        <v>43160</v>
      </c>
      <c r="K88" s="3">
        <v>42979</v>
      </c>
      <c r="L88" s="2" t="s">
        <v>29</v>
      </c>
      <c r="M88" s="2" t="s">
        <v>18</v>
      </c>
      <c r="N88" s="2" t="s">
        <v>66</v>
      </c>
      <c r="O88" s="2" t="s">
        <v>19</v>
      </c>
      <c r="P88" s="2" t="s">
        <v>142</v>
      </c>
      <c r="Q88" s="2" t="s">
        <v>197</v>
      </c>
      <c r="R88" s="4">
        <v>43072</v>
      </c>
      <c r="S88" s="2" t="s">
        <v>22</v>
      </c>
      <c r="T88" s="2">
        <v>0</v>
      </c>
    </row>
    <row r="89" spans="1:20" ht="45" x14ac:dyDescent="0.25">
      <c r="A89" t="str">
        <f>IFERROR(VLOOKUP(B89,'UNFPA suppl countries'!B:B,1,FALSE),"No")</f>
        <v>Mali</v>
      </c>
      <c r="B89" s="2" t="s">
        <v>15</v>
      </c>
      <c r="C89" s="2" t="str">
        <f t="shared" si="1"/>
        <v>Yes</v>
      </c>
      <c r="D89" s="2" t="s">
        <v>26</v>
      </c>
      <c r="E89" s="2" t="s">
        <v>154</v>
      </c>
      <c r="F89" s="2" t="s">
        <v>198</v>
      </c>
      <c r="G89" s="2">
        <v>56</v>
      </c>
      <c r="H89" s="2">
        <v>28</v>
      </c>
      <c r="I89" s="2" t="s">
        <v>24</v>
      </c>
      <c r="J89" s="3">
        <v>43160</v>
      </c>
      <c r="K89" s="3">
        <v>42979</v>
      </c>
      <c r="L89" s="2" t="s">
        <v>29</v>
      </c>
      <c r="M89" s="2" t="s">
        <v>18</v>
      </c>
      <c r="N89" s="2" t="s">
        <v>66</v>
      </c>
      <c r="O89" s="2" t="s">
        <v>19</v>
      </c>
      <c r="P89" s="2" t="s">
        <v>199</v>
      </c>
      <c r="Q89" s="2" t="s">
        <v>200</v>
      </c>
      <c r="R89" s="4">
        <v>43073</v>
      </c>
      <c r="S89" s="2" t="s">
        <v>22</v>
      </c>
      <c r="T89" s="2">
        <v>0</v>
      </c>
    </row>
    <row r="90" spans="1:20" ht="45" x14ac:dyDescent="0.25">
      <c r="A90" t="str">
        <f>IFERROR(VLOOKUP(B90,'UNFPA suppl countries'!B:B,1,FALSE),"No")</f>
        <v>Mali</v>
      </c>
      <c r="B90" s="2" t="s">
        <v>15</v>
      </c>
      <c r="C90" s="2" t="str">
        <f t="shared" si="1"/>
        <v>Yes</v>
      </c>
      <c r="D90" s="2" t="s">
        <v>55</v>
      </c>
      <c r="E90" s="2" t="s">
        <v>56</v>
      </c>
      <c r="F90" s="2" t="s">
        <v>130</v>
      </c>
      <c r="G90" s="2">
        <v>69</v>
      </c>
      <c r="H90" s="2">
        <v>34.5</v>
      </c>
      <c r="I90" s="2" t="s">
        <v>58</v>
      </c>
      <c r="J90" s="3">
        <v>43160</v>
      </c>
      <c r="K90" s="3">
        <v>43009</v>
      </c>
      <c r="L90" s="2" t="s">
        <v>29</v>
      </c>
      <c r="M90" s="2" t="s">
        <v>18</v>
      </c>
      <c r="N90" s="2" t="s">
        <v>66</v>
      </c>
      <c r="O90" s="2" t="s">
        <v>19</v>
      </c>
      <c r="P90" s="2" t="s">
        <v>142</v>
      </c>
      <c r="Q90" s="2" t="s">
        <v>201</v>
      </c>
      <c r="R90" s="4">
        <v>43073</v>
      </c>
      <c r="S90" s="2" t="s">
        <v>22</v>
      </c>
      <c r="T90" s="2">
        <v>0</v>
      </c>
    </row>
    <row r="91" spans="1:20" ht="75" x14ac:dyDescent="0.25">
      <c r="A91" t="str">
        <f>IFERROR(VLOOKUP(B91,'UNFPA suppl countries'!B:B,1,FALSE),"No")</f>
        <v>Mali</v>
      </c>
      <c r="B91" s="2" t="s">
        <v>15</v>
      </c>
      <c r="C91" s="2" t="str">
        <f t="shared" si="1"/>
        <v>Yes</v>
      </c>
      <c r="D91" s="2" t="s">
        <v>55</v>
      </c>
      <c r="E91" s="2" t="s">
        <v>56</v>
      </c>
      <c r="F91" s="2" t="s">
        <v>131</v>
      </c>
      <c r="G91" s="2">
        <v>137</v>
      </c>
      <c r="H91" s="2">
        <v>68.5</v>
      </c>
      <c r="I91" s="2" t="s">
        <v>58</v>
      </c>
      <c r="J91" s="3">
        <v>43160</v>
      </c>
      <c r="K91" s="3">
        <v>43009</v>
      </c>
      <c r="L91" s="2" t="s">
        <v>29</v>
      </c>
      <c r="M91" s="2" t="s">
        <v>18</v>
      </c>
      <c r="N91" s="2" t="s">
        <v>66</v>
      </c>
      <c r="O91" s="2" t="s">
        <v>19</v>
      </c>
      <c r="P91" s="2" t="s">
        <v>142</v>
      </c>
      <c r="Q91" s="2" t="s">
        <v>202</v>
      </c>
      <c r="R91" s="4">
        <v>43073</v>
      </c>
      <c r="S91" s="2" t="s">
        <v>22</v>
      </c>
      <c r="T91" s="2">
        <v>0</v>
      </c>
    </row>
    <row r="92" spans="1:20" ht="45" x14ac:dyDescent="0.25">
      <c r="A92" t="str">
        <f>IFERROR(VLOOKUP(B92,'UNFPA suppl countries'!B:B,1,FALSE),"No")</f>
        <v>Mali</v>
      </c>
      <c r="B92" s="2" t="s">
        <v>15</v>
      </c>
      <c r="C92" s="2" t="str">
        <f t="shared" si="1"/>
        <v>Yes</v>
      </c>
      <c r="D92" s="2" t="s">
        <v>55</v>
      </c>
      <c r="E92" s="2" t="s">
        <v>56</v>
      </c>
      <c r="F92" s="2" t="s">
        <v>137</v>
      </c>
      <c r="G92" s="2">
        <v>67</v>
      </c>
      <c r="H92" s="2">
        <v>33.5</v>
      </c>
      <c r="I92" s="2" t="s">
        <v>58</v>
      </c>
      <c r="J92" s="3">
        <v>43160</v>
      </c>
      <c r="K92" s="3">
        <v>43009</v>
      </c>
      <c r="L92" s="2" t="s">
        <v>29</v>
      </c>
      <c r="M92" s="2" t="s">
        <v>18</v>
      </c>
      <c r="N92" s="2" t="s">
        <v>66</v>
      </c>
      <c r="O92" s="2" t="s">
        <v>19</v>
      </c>
      <c r="P92" s="2" t="s">
        <v>142</v>
      </c>
      <c r="Q92" s="2" t="s">
        <v>203</v>
      </c>
      <c r="R92" s="4">
        <v>43073</v>
      </c>
      <c r="S92" s="2" t="s">
        <v>22</v>
      </c>
      <c r="T92" s="2">
        <v>0</v>
      </c>
    </row>
    <row r="93" spans="1:20" ht="60" x14ac:dyDescent="0.25">
      <c r="A93" t="str">
        <f>IFERROR(VLOOKUP(B93,'UNFPA suppl countries'!B:B,1,FALSE),"No")</f>
        <v>Mali</v>
      </c>
      <c r="B93" s="2" t="s">
        <v>15</v>
      </c>
      <c r="C93" s="2" t="str">
        <f t="shared" si="1"/>
        <v>Yes</v>
      </c>
      <c r="D93" s="2" t="s">
        <v>55</v>
      </c>
      <c r="E93" s="2" t="s">
        <v>56</v>
      </c>
      <c r="F93" s="2" t="s">
        <v>204</v>
      </c>
      <c r="G93" s="2">
        <v>144</v>
      </c>
      <c r="H93" s="2">
        <v>72</v>
      </c>
      <c r="I93" s="2" t="s">
        <v>58</v>
      </c>
      <c r="J93" s="3">
        <v>43160</v>
      </c>
      <c r="K93" s="3">
        <v>43009</v>
      </c>
      <c r="L93" s="2" t="s">
        <v>29</v>
      </c>
      <c r="M93" s="2" t="s">
        <v>18</v>
      </c>
      <c r="N93" s="2" t="s">
        <v>66</v>
      </c>
      <c r="O93" s="2" t="s">
        <v>19</v>
      </c>
      <c r="P93" s="2" t="s">
        <v>142</v>
      </c>
      <c r="Q93" s="2" t="s">
        <v>205</v>
      </c>
      <c r="R93" s="4">
        <v>43073</v>
      </c>
      <c r="S93" s="2" t="s">
        <v>22</v>
      </c>
      <c r="T93" s="2">
        <v>0</v>
      </c>
    </row>
    <row r="94" spans="1:20" ht="60" x14ac:dyDescent="0.25">
      <c r="A94" t="str">
        <f>IFERROR(VLOOKUP(B94,'UNFPA suppl countries'!B:B,1,FALSE),"No")</f>
        <v>Mali</v>
      </c>
      <c r="B94" s="2" t="s">
        <v>15</v>
      </c>
      <c r="C94" s="2" t="str">
        <f t="shared" si="1"/>
        <v>Yes</v>
      </c>
      <c r="D94" s="2" t="s">
        <v>55</v>
      </c>
      <c r="E94" s="2" t="s">
        <v>56</v>
      </c>
      <c r="F94" s="2" t="s">
        <v>206</v>
      </c>
      <c r="G94" s="2">
        <v>210</v>
      </c>
      <c r="H94" s="2">
        <v>105</v>
      </c>
      <c r="I94" s="2" t="s">
        <v>58</v>
      </c>
      <c r="J94" s="3">
        <v>43160</v>
      </c>
      <c r="K94" s="3">
        <v>43009</v>
      </c>
      <c r="L94" s="2" t="s">
        <v>29</v>
      </c>
      <c r="M94" s="2" t="s">
        <v>18</v>
      </c>
      <c r="N94" s="2" t="s">
        <v>66</v>
      </c>
      <c r="O94" s="2" t="s">
        <v>19</v>
      </c>
      <c r="P94" s="2" t="s">
        <v>142</v>
      </c>
      <c r="Q94" s="2" t="s">
        <v>207</v>
      </c>
      <c r="R94" s="4">
        <v>43073</v>
      </c>
      <c r="S94" s="2" t="s">
        <v>22</v>
      </c>
      <c r="T94" s="2">
        <v>0</v>
      </c>
    </row>
    <row r="95" spans="1:20" ht="30" x14ac:dyDescent="0.25">
      <c r="A95" t="str">
        <f>IFERROR(VLOOKUP(B95,'UNFPA suppl countries'!B:B,1,FALSE),"No")</f>
        <v>Mali</v>
      </c>
      <c r="B95" s="2" t="s">
        <v>15</v>
      </c>
      <c r="C95" s="2" t="str">
        <f t="shared" si="1"/>
        <v>Yes</v>
      </c>
      <c r="D95" s="2" t="s">
        <v>62</v>
      </c>
      <c r="E95" s="2" t="s">
        <v>70</v>
      </c>
      <c r="F95" s="2" t="s">
        <v>71</v>
      </c>
      <c r="G95" s="2">
        <v>13400</v>
      </c>
      <c r="H95" s="2">
        <v>13400</v>
      </c>
      <c r="I95" s="2" t="s">
        <v>72</v>
      </c>
      <c r="J95" s="3">
        <v>43435</v>
      </c>
      <c r="K95" s="3">
        <v>43313</v>
      </c>
      <c r="L95" s="2" t="s">
        <v>17</v>
      </c>
      <c r="M95" s="2" t="s">
        <v>18</v>
      </c>
      <c r="N95" s="2"/>
      <c r="O95" s="2" t="s">
        <v>19</v>
      </c>
      <c r="P95" s="2"/>
      <c r="Q95" s="2" t="s">
        <v>208</v>
      </c>
      <c r="R95" s="4">
        <v>43072</v>
      </c>
      <c r="S95" s="2" t="s">
        <v>22</v>
      </c>
      <c r="T95" s="2">
        <v>0</v>
      </c>
    </row>
    <row r="96" spans="1:20" ht="30" x14ac:dyDescent="0.25">
      <c r="A96" t="str">
        <f>IFERROR(VLOOKUP(B96,'UNFPA suppl countries'!B:B,1,FALSE),"No")</f>
        <v>Mali</v>
      </c>
      <c r="B96" s="2" t="s">
        <v>15</v>
      </c>
      <c r="C96" s="2" t="str">
        <f t="shared" si="1"/>
        <v>Yes</v>
      </c>
      <c r="D96" s="2" t="s">
        <v>62</v>
      </c>
      <c r="E96" s="2" t="s">
        <v>70</v>
      </c>
      <c r="F96" s="2" t="s">
        <v>71</v>
      </c>
      <c r="G96" s="2">
        <v>6090</v>
      </c>
      <c r="H96" s="2">
        <v>6090</v>
      </c>
      <c r="I96" s="2" t="s">
        <v>72</v>
      </c>
      <c r="J96" s="3">
        <v>43252</v>
      </c>
      <c r="K96" s="3">
        <v>43132</v>
      </c>
      <c r="L96" s="2" t="s">
        <v>17</v>
      </c>
      <c r="M96" s="2" t="s">
        <v>18</v>
      </c>
      <c r="N96" s="2"/>
      <c r="O96" s="2" t="s">
        <v>19</v>
      </c>
      <c r="P96" s="2"/>
      <c r="Q96" s="2" t="s">
        <v>208</v>
      </c>
      <c r="R96" s="4">
        <v>43072</v>
      </c>
      <c r="S96" s="2" t="s">
        <v>22</v>
      </c>
      <c r="T96" s="2">
        <v>0</v>
      </c>
    </row>
    <row r="97" spans="1:20" ht="30" x14ac:dyDescent="0.25">
      <c r="A97" t="str">
        <f>IFERROR(VLOOKUP(B97,'UNFPA suppl countries'!B:B,1,FALSE),"No")</f>
        <v>Mali</v>
      </c>
      <c r="B97" s="2" t="s">
        <v>15</v>
      </c>
      <c r="C97" s="2" t="str">
        <f t="shared" si="1"/>
        <v>Yes</v>
      </c>
      <c r="D97" s="2" t="s">
        <v>62</v>
      </c>
      <c r="E97" s="2" t="s">
        <v>70</v>
      </c>
      <c r="F97" s="2" t="s">
        <v>71</v>
      </c>
      <c r="G97" s="2">
        <v>6000</v>
      </c>
      <c r="H97" s="2">
        <v>6000</v>
      </c>
      <c r="I97" s="2" t="s">
        <v>72</v>
      </c>
      <c r="J97" s="3">
        <v>43101</v>
      </c>
      <c r="K97" s="3">
        <v>42979</v>
      </c>
      <c r="L97" s="2" t="s">
        <v>17</v>
      </c>
      <c r="M97" s="2" t="s">
        <v>18</v>
      </c>
      <c r="N97" s="2"/>
      <c r="O97" s="2" t="s">
        <v>19</v>
      </c>
      <c r="P97" s="2"/>
      <c r="Q97" s="2"/>
      <c r="R97" s="4">
        <v>43072</v>
      </c>
      <c r="S97" s="2" t="s">
        <v>22</v>
      </c>
      <c r="T97" s="2">
        <v>0</v>
      </c>
    </row>
    <row r="98" spans="1:20" ht="30" x14ac:dyDescent="0.25">
      <c r="A98" t="str">
        <f>IFERROR(VLOOKUP(B98,'UNFPA suppl countries'!B:B,1,FALSE),"No")</f>
        <v>Mali</v>
      </c>
      <c r="B98" s="2" t="s">
        <v>15</v>
      </c>
      <c r="C98" s="2" t="str">
        <f t="shared" si="1"/>
        <v>Yes</v>
      </c>
      <c r="D98" s="2" t="s">
        <v>62</v>
      </c>
      <c r="E98" s="2" t="s">
        <v>138</v>
      </c>
      <c r="F98" s="2" t="s">
        <v>209</v>
      </c>
      <c r="G98" s="2">
        <v>10000</v>
      </c>
      <c r="H98" s="2">
        <v>10000</v>
      </c>
      <c r="I98" s="2" t="s">
        <v>140</v>
      </c>
      <c r="J98" s="3">
        <v>43101</v>
      </c>
      <c r="K98" s="3">
        <v>42979</v>
      </c>
      <c r="L98" s="2" t="s">
        <v>17</v>
      </c>
      <c r="M98" s="2" t="s">
        <v>18</v>
      </c>
      <c r="N98" s="2"/>
      <c r="O98" s="2" t="s">
        <v>19</v>
      </c>
      <c r="P98" s="2" t="s">
        <v>210</v>
      </c>
      <c r="Q98" s="2" t="s">
        <v>208</v>
      </c>
      <c r="R98" s="4">
        <v>43072</v>
      </c>
      <c r="S98" s="2" t="s">
        <v>22</v>
      </c>
      <c r="T98" s="2">
        <v>0</v>
      </c>
    </row>
    <row r="99" spans="1:20" ht="30" x14ac:dyDescent="0.25">
      <c r="A99" t="str">
        <f>IFERROR(VLOOKUP(B99,'UNFPA suppl countries'!B:B,1,FALSE),"No")</f>
        <v>Mali</v>
      </c>
      <c r="B99" s="2" t="s">
        <v>15</v>
      </c>
      <c r="C99" s="2" t="str">
        <f t="shared" si="1"/>
        <v>Yes</v>
      </c>
      <c r="D99" s="2" t="s">
        <v>62</v>
      </c>
      <c r="E99" s="2" t="s">
        <v>70</v>
      </c>
      <c r="F99" s="2" t="s">
        <v>71</v>
      </c>
      <c r="G99" s="2">
        <v>6700</v>
      </c>
      <c r="H99" s="2">
        <v>6700</v>
      </c>
      <c r="I99" s="2" t="s">
        <v>72</v>
      </c>
      <c r="J99" s="3">
        <v>43435</v>
      </c>
      <c r="K99" s="3">
        <v>43313</v>
      </c>
      <c r="L99" s="2" t="s">
        <v>17</v>
      </c>
      <c r="M99" s="2" t="s">
        <v>18</v>
      </c>
      <c r="N99" s="2"/>
      <c r="O99" s="2" t="s">
        <v>19</v>
      </c>
      <c r="P99" s="2" t="s">
        <v>210</v>
      </c>
      <c r="Q99" s="2" t="s">
        <v>208</v>
      </c>
      <c r="R99" s="4">
        <v>43072</v>
      </c>
      <c r="S99" s="2" t="s">
        <v>22</v>
      </c>
      <c r="T99" s="2">
        <v>0</v>
      </c>
    </row>
    <row r="100" spans="1:20" ht="30" x14ac:dyDescent="0.25">
      <c r="A100" t="str">
        <f>IFERROR(VLOOKUP(B100,'UNFPA suppl countries'!B:B,1,FALSE),"No")</f>
        <v>Mali</v>
      </c>
      <c r="B100" s="2" t="s">
        <v>15</v>
      </c>
      <c r="C100" s="2" t="str">
        <f t="shared" si="1"/>
        <v>Yes</v>
      </c>
      <c r="D100" s="2" t="s">
        <v>62</v>
      </c>
      <c r="E100" s="2" t="s">
        <v>70</v>
      </c>
      <c r="F100" s="2" t="s">
        <v>71</v>
      </c>
      <c r="G100" s="2">
        <v>1540</v>
      </c>
      <c r="H100" s="2">
        <v>1540</v>
      </c>
      <c r="I100" s="2" t="s">
        <v>72</v>
      </c>
      <c r="J100" s="3">
        <v>43101</v>
      </c>
      <c r="K100" s="3">
        <v>42979</v>
      </c>
      <c r="L100" s="2" t="s">
        <v>17</v>
      </c>
      <c r="M100" s="2" t="s">
        <v>18</v>
      </c>
      <c r="N100" s="2"/>
      <c r="O100" s="2" t="s">
        <v>19</v>
      </c>
      <c r="P100" s="2" t="s">
        <v>210</v>
      </c>
      <c r="Q100" s="2" t="s">
        <v>208</v>
      </c>
      <c r="R100" s="4">
        <v>43072</v>
      </c>
      <c r="S100" s="2" t="s">
        <v>22</v>
      </c>
      <c r="T100" s="2">
        <v>0</v>
      </c>
    </row>
    <row r="101" spans="1:20" ht="30" x14ac:dyDescent="0.25">
      <c r="A101" t="str">
        <f>IFERROR(VLOOKUP(B101,'UNFPA suppl countries'!B:B,1,FALSE),"No")</f>
        <v>Mali</v>
      </c>
      <c r="B101" s="2" t="s">
        <v>15</v>
      </c>
      <c r="C101" s="2" t="str">
        <f t="shared" si="1"/>
        <v>Yes</v>
      </c>
      <c r="D101" s="2" t="s">
        <v>62</v>
      </c>
      <c r="E101" s="2" t="s">
        <v>174</v>
      </c>
      <c r="F101" s="2" t="s">
        <v>211</v>
      </c>
      <c r="G101" s="2">
        <v>215</v>
      </c>
      <c r="H101" s="2">
        <v>215</v>
      </c>
      <c r="I101" s="2" t="s">
        <v>176</v>
      </c>
      <c r="J101" s="3">
        <v>43435</v>
      </c>
      <c r="K101" s="3">
        <v>43313</v>
      </c>
      <c r="L101" s="2" t="s">
        <v>17</v>
      </c>
      <c r="M101" s="2" t="s">
        <v>18</v>
      </c>
      <c r="N101" s="2"/>
      <c r="O101" s="2" t="s">
        <v>19</v>
      </c>
      <c r="P101" s="2" t="s">
        <v>210</v>
      </c>
      <c r="Q101" s="2" t="s">
        <v>212</v>
      </c>
      <c r="R101" s="4">
        <v>43072</v>
      </c>
      <c r="S101" s="2" t="s">
        <v>22</v>
      </c>
      <c r="T101" s="2">
        <v>0</v>
      </c>
    </row>
    <row r="102" spans="1:20" ht="30" x14ac:dyDescent="0.25">
      <c r="A102" t="str">
        <f>IFERROR(VLOOKUP(B102,'UNFPA suppl countries'!B:B,1,FALSE),"No")</f>
        <v>Mali</v>
      </c>
      <c r="B102" s="2" t="s">
        <v>15</v>
      </c>
      <c r="C102" s="2" t="str">
        <f t="shared" si="1"/>
        <v>Yes</v>
      </c>
      <c r="D102" s="2" t="s">
        <v>62</v>
      </c>
      <c r="E102" s="2" t="s">
        <v>174</v>
      </c>
      <c r="F102" s="2" t="s">
        <v>213</v>
      </c>
      <c r="G102" s="2">
        <v>215</v>
      </c>
      <c r="H102" s="2">
        <v>215</v>
      </c>
      <c r="I102" s="2" t="s">
        <v>176</v>
      </c>
      <c r="J102" s="3">
        <v>43435</v>
      </c>
      <c r="K102" s="3">
        <v>43313</v>
      </c>
      <c r="L102" s="2" t="s">
        <v>17</v>
      </c>
      <c r="M102" s="2" t="s">
        <v>18</v>
      </c>
      <c r="N102" s="2"/>
      <c r="O102" s="2" t="s">
        <v>19</v>
      </c>
      <c r="P102" s="2" t="s">
        <v>210</v>
      </c>
      <c r="Q102" s="2" t="s">
        <v>212</v>
      </c>
      <c r="R102" s="4">
        <v>43072</v>
      </c>
      <c r="S102" s="2" t="s">
        <v>22</v>
      </c>
      <c r="T102" s="2">
        <v>0</v>
      </c>
    </row>
    <row r="103" spans="1:20" ht="30" x14ac:dyDescent="0.25">
      <c r="A103" t="str">
        <f>IFERROR(VLOOKUP(B103,'UNFPA suppl countries'!B:B,1,FALSE),"No")</f>
        <v>Mali</v>
      </c>
      <c r="B103" s="2" t="s">
        <v>15</v>
      </c>
      <c r="C103" s="2" t="str">
        <f t="shared" si="1"/>
        <v>Yes</v>
      </c>
      <c r="D103" s="2" t="s">
        <v>62</v>
      </c>
      <c r="E103" s="2" t="s">
        <v>174</v>
      </c>
      <c r="F103" s="2" t="s">
        <v>214</v>
      </c>
      <c r="G103" s="2">
        <v>700</v>
      </c>
      <c r="H103" s="2">
        <v>700</v>
      </c>
      <c r="I103" s="2" t="s">
        <v>176</v>
      </c>
      <c r="J103" s="3">
        <v>43435</v>
      </c>
      <c r="K103" s="3">
        <v>43313</v>
      </c>
      <c r="L103" s="2" t="s">
        <v>17</v>
      </c>
      <c r="M103" s="2" t="s">
        <v>18</v>
      </c>
      <c r="N103" s="2"/>
      <c r="O103" s="2" t="s">
        <v>19</v>
      </c>
      <c r="P103" s="2" t="s">
        <v>210</v>
      </c>
      <c r="Q103" s="2" t="s">
        <v>212</v>
      </c>
      <c r="R103" s="4">
        <v>43072</v>
      </c>
      <c r="S103" s="2" t="s">
        <v>22</v>
      </c>
      <c r="T103" s="2">
        <v>0</v>
      </c>
    </row>
    <row r="104" spans="1:20" ht="30" x14ac:dyDescent="0.25">
      <c r="A104" t="str">
        <f>IFERROR(VLOOKUP(B104,'UNFPA suppl countries'!B:B,1,FALSE),"No")</f>
        <v>Mali</v>
      </c>
      <c r="B104" s="2" t="s">
        <v>15</v>
      </c>
      <c r="C104" s="2" t="str">
        <f t="shared" si="1"/>
        <v>Yes</v>
      </c>
      <c r="D104" s="2" t="s">
        <v>62</v>
      </c>
      <c r="E104" s="2" t="s">
        <v>177</v>
      </c>
      <c r="F104" s="2" t="s">
        <v>215</v>
      </c>
      <c r="G104" s="2">
        <v>2250</v>
      </c>
      <c r="H104" s="2">
        <v>2250</v>
      </c>
      <c r="I104" s="2" t="s">
        <v>179</v>
      </c>
      <c r="J104" s="3">
        <v>43435</v>
      </c>
      <c r="K104" s="3">
        <v>43313</v>
      </c>
      <c r="L104" s="2" t="s">
        <v>17</v>
      </c>
      <c r="M104" s="2" t="s">
        <v>18</v>
      </c>
      <c r="N104" s="2"/>
      <c r="O104" s="2" t="s">
        <v>19</v>
      </c>
      <c r="P104" s="2" t="s">
        <v>210</v>
      </c>
      <c r="Q104" s="2" t="s">
        <v>212</v>
      </c>
      <c r="R104" s="4">
        <v>43072</v>
      </c>
      <c r="S104" s="2" t="s">
        <v>22</v>
      </c>
      <c r="T104" s="2">
        <v>0</v>
      </c>
    </row>
    <row r="105" spans="1:20" ht="30" x14ac:dyDescent="0.25">
      <c r="A105" t="str">
        <f>IFERROR(VLOOKUP(B105,'UNFPA suppl countries'!B:B,1,FALSE),"No")</f>
        <v>Mali</v>
      </c>
      <c r="B105" s="2" t="s">
        <v>15</v>
      </c>
      <c r="C105" s="2" t="str">
        <f t="shared" si="1"/>
        <v>Yes</v>
      </c>
      <c r="D105" s="2" t="s">
        <v>62</v>
      </c>
      <c r="E105" s="2" t="s">
        <v>138</v>
      </c>
      <c r="F105" s="2" t="s">
        <v>209</v>
      </c>
      <c r="G105" s="2">
        <v>15356</v>
      </c>
      <c r="H105" s="2">
        <v>15356</v>
      </c>
      <c r="I105" s="2" t="s">
        <v>140</v>
      </c>
      <c r="J105" s="3">
        <v>43374</v>
      </c>
      <c r="K105" s="3">
        <v>43252</v>
      </c>
      <c r="L105" s="2" t="s">
        <v>17</v>
      </c>
      <c r="M105" s="2" t="s">
        <v>18</v>
      </c>
      <c r="N105" s="2"/>
      <c r="O105" s="2" t="s">
        <v>19</v>
      </c>
      <c r="P105" s="2" t="s">
        <v>210</v>
      </c>
      <c r="Q105" s="2" t="s">
        <v>216</v>
      </c>
      <c r="R105" s="4">
        <v>43072</v>
      </c>
      <c r="S105" s="2" t="s">
        <v>22</v>
      </c>
      <c r="T105" s="2">
        <v>0</v>
      </c>
    </row>
    <row r="106" spans="1:20" ht="30" x14ac:dyDescent="0.25">
      <c r="A106" t="str">
        <f>IFERROR(VLOOKUP(B106,'UNFPA suppl countries'!B:B,1,FALSE),"No")</f>
        <v>Mali</v>
      </c>
      <c r="B106" s="2" t="s">
        <v>15</v>
      </c>
      <c r="C106" s="2" t="str">
        <f t="shared" si="1"/>
        <v>Yes</v>
      </c>
      <c r="D106" s="2" t="s">
        <v>62</v>
      </c>
      <c r="E106" s="2" t="s">
        <v>138</v>
      </c>
      <c r="F106" s="2" t="s">
        <v>217</v>
      </c>
      <c r="G106" s="2">
        <v>29600</v>
      </c>
      <c r="H106" s="2">
        <v>29600</v>
      </c>
      <c r="I106" s="2" t="s">
        <v>140</v>
      </c>
      <c r="J106" s="3">
        <v>43374</v>
      </c>
      <c r="K106" s="3">
        <v>43252</v>
      </c>
      <c r="L106" s="2" t="s">
        <v>17</v>
      </c>
      <c r="M106" s="2" t="s">
        <v>18</v>
      </c>
      <c r="N106" s="2"/>
      <c r="O106" s="2" t="s">
        <v>19</v>
      </c>
      <c r="P106" s="2" t="s">
        <v>210</v>
      </c>
      <c r="Q106" s="2" t="s">
        <v>212</v>
      </c>
      <c r="R106" s="4">
        <v>43072</v>
      </c>
      <c r="S106" s="2" t="s">
        <v>22</v>
      </c>
      <c r="T106" s="2">
        <v>0</v>
      </c>
    </row>
    <row r="107" spans="1:20" ht="30" x14ac:dyDescent="0.25">
      <c r="A107" t="str">
        <f>IFERROR(VLOOKUP(B107,'UNFPA suppl countries'!B:B,1,FALSE),"No")</f>
        <v>Mali</v>
      </c>
      <c r="B107" s="2" t="s">
        <v>15</v>
      </c>
      <c r="C107" s="2" t="str">
        <f t="shared" si="1"/>
        <v>Yes</v>
      </c>
      <c r="D107" s="2" t="s">
        <v>62</v>
      </c>
      <c r="E107" s="2" t="s">
        <v>70</v>
      </c>
      <c r="F107" s="2" t="s">
        <v>71</v>
      </c>
      <c r="G107" s="2">
        <v>4245</v>
      </c>
      <c r="H107" s="2">
        <v>4245</v>
      </c>
      <c r="I107" s="2" t="s">
        <v>72</v>
      </c>
      <c r="J107" s="3">
        <v>43252</v>
      </c>
      <c r="K107" s="3">
        <v>43132</v>
      </c>
      <c r="L107" s="2" t="s">
        <v>17</v>
      </c>
      <c r="M107" s="2" t="s">
        <v>18</v>
      </c>
      <c r="N107" s="2"/>
      <c r="O107" s="2" t="s">
        <v>19</v>
      </c>
      <c r="P107" s="2" t="s">
        <v>210</v>
      </c>
      <c r="Q107" s="2" t="s">
        <v>218</v>
      </c>
      <c r="R107" s="4">
        <v>43072</v>
      </c>
      <c r="S107" s="2" t="s">
        <v>22</v>
      </c>
      <c r="T107" s="2">
        <v>0</v>
      </c>
    </row>
    <row r="108" spans="1:20" ht="30" x14ac:dyDescent="0.25">
      <c r="A108" t="str">
        <f>IFERROR(VLOOKUP(B108,'UNFPA suppl countries'!B:B,1,FALSE),"No")</f>
        <v>Mali</v>
      </c>
      <c r="B108" s="2" t="s">
        <v>15</v>
      </c>
      <c r="C108" s="2" t="str">
        <f t="shared" si="1"/>
        <v>Yes</v>
      </c>
      <c r="D108" s="2" t="s">
        <v>62</v>
      </c>
      <c r="E108" s="2" t="s">
        <v>70</v>
      </c>
      <c r="F108" s="2" t="s">
        <v>71</v>
      </c>
      <c r="G108" s="2">
        <v>4140</v>
      </c>
      <c r="H108" s="2">
        <v>4140</v>
      </c>
      <c r="I108" s="2" t="s">
        <v>72</v>
      </c>
      <c r="J108" s="3">
        <v>43101</v>
      </c>
      <c r="K108" s="3">
        <v>42979</v>
      </c>
      <c r="L108" s="2" t="s">
        <v>17</v>
      </c>
      <c r="M108" s="2" t="s">
        <v>18</v>
      </c>
      <c r="N108" s="2"/>
      <c r="O108" s="2" t="s">
        <v>19</v>
      </c>
      <c r="P108" s="2" t="s">
        <v>210</v>
      </c>
      <c r="Q108" s="2" t="s">
        <v>212</v>
      </c>
      <c r="R108" s="4">
        <v>43072</v>
      </c>
      <c r="S108" s="2" t="s">
        <v>22</v>
      </c>
      <c r="T108" s="2">
        <v>0</v>
      </c>
    </row>
    <row r="109" spans="1:20" ht="30" x14ac:dyDescent="0.25">
      <c r="A109" t="str">
        <f>IFERROR(VLOOKUP(B109,'UNFPA suppl countries'!B:B,1,FALSE),"No")</f>
        <v>Rwanda</v>
      </c>
      <c r="B109" s="2" t="s">
        <v>219</v>
      </c>
      <c r="C109" s="2" t="str">
        <f t="shared" si="1"/>
        <v>Yes</v>
      </c>
      <c r="D109" s="2" t="s">
        <v>62</v>
      </c>
      <c r="E109" s="2" t="s">
        <v>220</v>
      </c>
      <c r="F109" s="2" t="s">
        <v>181</v>
      </c>
      <c r="G109" s="2">
        <v>6000</v>
      </c>
      <c r="H109" s="2">
        <v>3000</v>
      </c>
      <c r="I109" s="2" t="s">
        <v>179</v>
      </c>
      <c r="J109" s="3">
        <v>43497</v>
      </c>
      <c r="K109" s="3">
        <v>43374</v>
      </c>
      <c r="L109" s="2" t="s">
        <v>29</v>
      </c>
      <c r="M109" s="2" t="s">
        <v>65</v>
      </c>
      <c r="N109" s="2" t="s">
        <v>66</v>
      </c>
      <c r="O109" s="2" t="s">
        <v>19</v>
      </c>
      <c r="P109" s="2" t="s">
        <v>221</v>
      </c>
      <c r="Q109" s="2"/>
      <c r="R109" s="4">
        <v>43072</v>
      </c>
      <c r="S109" s="2" t="s">
        <v>22</v>
      </c>
      <c r="T109" s="2">
        <v>0</v>
      </c>
    </row>
    <row r="110" spans="1:20" ht="30" x14ac:dyDescent="0.25">
      <c r="A110" t="str">
        <f>IFERROR(VLOOKUP(B110,'UNFPA suppl countries'!B:B,1,FALSE),"No")</f>
        <v>Rwanda</v>
      </c>
      <c r="B110" s="2" t="s">
        <v>219</v>
      </c>
      <c r="C110" s="2" t="str">
        <f t="shared" si="1"/>
        <v>Yes</v>
      </c>
      <c r="D110" s="2" t="s">
        <v>62</v>
      </c>
      <c r="E110" s="2" t="s">
        <v>220</v>
      </c>
      <c r="F110" s="2" t="s">
        <v>181</v>
      </c>
      <c r="G110" s="2">
        <v>5200</v>
      </c>
      <c r="H110" s="2">
        <v>2600</v>
      </c>
      <c r="I110" s="2" t="s">
        <v>179</v>
      </c>
      <c r="J110" s="3">
        <v>43374</v>
      </c>
      <c r="K110" s="3">
        <v>43252</v>
      </c>
      <c r="L110" s="2" t="s">
        <v>29</v>
      </c>
      <c r="M110" s="2" t="s">
        <v>65</v>
      </c>
      <c r="N110" s="2" t="s">
        <v>66</v>
      </c>
      <c r="O110" s="2" t="s">
        <v>19</v>
      </c>
      <c r="P110" s="2" t="s">
        <v>221</v>
      </c>
      <c r="Q110" s="2"/>
      <c r="R110" s="4">
        <v>43072</v>
      </c>
      <c r="S110" s="2" t="s">
        <v>22</v>
      </c>
      <c r="T110" s="2">
        <v>0</v>
      </c>
    </row>
    <row r="111" spans="1:20" ht="30" x14ac:dyDescent="0.25">
      <c r="A111" t="str">
        <f>IFERROR(VLOOKUP(B111,'UNFPA suppl countries'!B:B,1,FALSE),"No")</f>
        <v>Rwanda</v>
      </c>
      <c r="B111" s="2" t="s">
        <v>219</v>
      </c>
      <c r="C111" s="2" t="str">
        <f t="shared" si="1"/>
        <v>Yes</v>
      </c>
      <c r="D111" s="2" t="s">
        <v>62</v>
      </c>
      <c r="E111" s="2" t="s">
        <v>220</v>
      </c>
      <c r="F111" s="2" t="s">
        <v>181</v>
      </c>
      <c r="G111" s="2">
        <v>5800</v>
      </c>
      <c r="H111" s="2">
        <v>2900</v>
      </c>
      <c r="I111" s="2" t="s">
        <v>179</v>
      </c>
      <c r="J111" s="3">
        <v>43221</v>
      </c>
      <c r="K111" s="3">
        <v>43101</v>
      </c>
      <c r="L111" s="2" t="s">
        <v>29</v>
      </c>
      <c r="M111" s="2" t="s">
        <v>65</v>
      </c>
      <c r="N111" s="2" t="s">
        <v>66</v>
      </c>
      <c r="O111" s="2" t="s">
        <v>19</v>
      </c>
      <c r="P111" s="2" t="s">
        <v>221</v>
      </c>
      <c r="Q111" s="2"/>
      <c r="R111" s="4">
        <v>43072</v>
      </c>
      <c r="S111" s="2" t="s">
        <v>22</v>
      </c>
      <c r="T111" s="2">
        <v>0</v>
      </c>
    </row>
    <row r="112" spans="1:20" ht="30" x14ac:dyDescent="0.25">
      <c r="A112" t="str">
        <f>IFERROR(VLOOKUP(B112,'UNFPA suppl countries'!B:B,1,FALSE),"No")</f>
        <v>Rwanda</v>
      </c>
      <c r="B112" s="2" t="s">
        <v>219</v>
      </c>
      <c r="C112" s="2" t="str">
        <f t="shared" si="1"/>
        <v>Yes</v>
      </c>
      <c r="D112" s="2" t="s">
        <v>62</v>
      </c>
      <c r="E112" s="2" t="s">
        <v>174</v>
      </c>
      <c r="F112" s="2" t="s">
        <v>222</v>
      </c>
      <c r="G112" s="2">
        <v>34000</v>
      </c>
      <c r="H112" s="2">
        <v>17000</v>
      </c>
      <c r="I112" s="2" t="s">
        <v>176</v>
      </c>
      <c r="J112" s="3">
        <v>43435</v>
      </c>
      <c r="K112" s="3">
        <v>43313</v>
      </c>
      <c r="L112" s="2" t="s">
        <v>29</v>
      </c>
      <c r="M112" s="2" t="s">
        <v>65</v>
      </c>
      <c r="N112" s="2" t="s">
        <v>66</v>
      </c>
      <c r="O112" s="2" t="s">
        <v>19</v>
      </c>
      <c r="P112" s="2" t="s">
        <v>223</v>
      </c>
      <c r="Q112" s="2"/>
      <c r="R112" s="4">
        <v>43072</v>
      </c>
      <c r="S112" s="2" t="s">
        <v>22</v>
      </c>
      <c r="T112" s="2">
        <v>0</v>
      </c>
    </row>
    <row r="113" spans="1:20" ht="30" x14ac:dyDescent="0.25">
      <c r="A113" t="str">
        <f>IFERROR(VLOOKUP(B113,'UNFPA suppl countries'!B:B,1,FALSE),"No")</f>
        <v>Rwanda</v>
      </c>
      <c r="B113" s="2" t="s">
        <v>219</v>
      </c>
      <c r="C113" s="2" t="str">
        <f t="shared" si="1"/>
        <v>Yes</v>
      </c>
      <c r="D113" s="2" t="s">
        <v>62</v>
      </c>
      <c r="E113" s="2" t="s">
        <v>70</v>
      </c>
      <c r="F113" s="2" t="s">
        <v>71</v>
      </c>
      <c r="G113" s="2">
        <v>47194</v>
      </c>
      <c r="H113" s="2">
        <v>23597</v>
      </c>
      <c r="I113" s="2" t="s">
        <v>72</v>
      </c>
      <c r="J113" s="3">
        <v>43466</v>
      </c>
      <c r="K113" s="3">
        <v>43344</v>
      </c>
      <c r="L113" s="2" t="s">
        <v>29</v>
      </c>
      <c r="M113" s="2" t="s">
        <v>65</v>
      </c>
      <c r="N113" s="2" t="s">
        <v>66</v>
      </c>
      <c r="O113" s="2" t="s">
        <v>19</v>
      </c>
      <c r="P113" s="2" t="s">
        <v>221</v>
      </c>
      <c r="Q113" s="2"/>
      <c r="R113" s="4">
        <v>43072</v>
      </c>
      <c r="S113" s="2" t="s">
        <v>22</v>
      </c>
      <c r="T113" s="2">
        <v>0</v>
      </c>
    </row>
    <row r="114" spans="1:20" ht="30" x14ac:dyDescent="0.25">
      <c r="A114" t="str">
        <f>IFERROR(VLOOKUP(B114,'UNFPA suppl countries'!B:B,1,FALSE),"No")</f>
        <v>Malawi</v>
      </c>
      <c r="B114" s="2" t="s">
        <v>224</v>
      </c>
      <c r="C114" s="2" t="str">
        <f t="shared" si="1"/>
        <v>Yes</v>
      </c>
      <c r="D114" s="2" t="s">
        <v>62</v>
      </c>
      <c r="E114" s="2" t="s">
        <v>170</v>
      </c>
      <c r="F114" s="2" t="s">
        <v>171</v>
      </c>
      <c r="G114" s="2">
        <v>355</v>
      </c>
      <c r="H114" s="2">
        <v>0</v>
      </c>
      <c r="I114" s="2" t="s">
        <v>89</v>
      </c>
      <c r="J114" s="3">
        <v>43252</v>
      </c>
      <c r="K114" s="3">
        <v>43132</v>
      </c>
      <c r="L114" s="2" t="s">
        <v>225</v>
      </c>
      <c r="M114" s="2" t="s">
        <v>65</v>
      </c>
      <c r="N114" s="2" t="s">
        <v>66</v>
      </c>
      <c r="O114" s="2" t="s">
        <v>19</v>
      </c>
      <c r="P114" s="2" t="s">
        <v>226</v>
      </c>
      <c r="Q114" s="2" t="s">
        <v>227</v>
      </c>
      <c r="R114" s="4">
        <v>43071</v>
      </c>
      <c r="S114" s="2" t="s">
        <v>22</v>
      </c>
      <c r="T114" s="2">
        <v>0</v>
      </c>
    </row>
    <row r="115" spans="1:20" ht="30" x14ac:dyDescent="0.25">
      <c r="A115" t="str">
        <f>IFERROR(VLOOKUP(B115,'UNFPA suppl countries'!B:B,1,FALSE),"No")</f>
        <v>Malawi</v>
      </c>
      <c r="B115" s="2" t="s">
        <v>224</v>
      </c>
      <c r="C115" s="2" t="str">
        <f t="shared" si="1"/>
        <v>Yes</v>
      </c>
      <c r="D115" s="2" t="s">
        <v>228</v>
      </c>
      <c r="E115" s="2"/>
      <c r="F115" s="2" t="s">
        <v>229</v>
      </c>
      <c r="G115" s="2">
        <v>1</v>
      </c>
      <c r="H115" s="2">
        <v>0</v>
      </c>
      <c r="I115" s="2" t="s">
        <v>24</v>
      </c>
      <c r="J115" s="3">
        <v>43252</v>
      </c>
      <c r="K115" s="3">
        <v>43009</v>
      </c>
      <c r="L115" s="2" t="s">
        <v>225</v>
      </c>
      <c r="M115" s="2" t="s">
        <v>159</v>
      </c>
      <c r="N115" s="2"/>
      <c r="O115" s="2" t="s">
        <v>19</v>
      </c>
      <c r="P115" s="2" t="s">
        <v>226</v>
      </c>
      <c r="Q115" s="2"/>
      <c r="R115" s="4">
        <v>43071</v>
      </c>
      <c r="S115" s="2" t="s">
        <v>22</v>
      </c>
      <c r="T115" s="2">
        <v>0</v>
      </c>
    </row>
    <row r="116" spans="1:20" ht="30" x14ac:dyDescent="0.25">
      <c r="A116" t="str">
        <f>IFERROR(VLOOKUP(B116,'UNFPA suppl countries'!B:B,1,FALSE),"No")</f>
        <v>Malawi</v>
      </c>
      <c r="B116" s="2" t="s">
        <v>224</v>
      </c>
      <c r="C116" s="2" t="str">
        <f t="shared" si="1"/>
        <v>Yes</v>
      </c>
      <c r="D116" s="2" t="s">
        <v>26</v>
      </c>
      <c r="E116" s="2" t="s">
        <v>46</v>
      </c>
      <c r="F116" s="2" t="s">
        <v>230</v>
      </c>
      <c r="G116" s="2">
        <v>480</v>
      </c>
      <c r="H116" s="2">
        <v>0</v>
      </c>
      <c r="I116" s="2" t="s">
        <v>231</v>
      </c>
      <c r="J116" s="3">
        <v>43282</v>
      </c>
      <c r="K116" s="3">
        <v>43160</v>
      </c>
      <c r="L116" s="2" t="s">
        <v>225</v>
      </c>
      <c r="M116" s="2" t="s">
        <v>18</v>
      </c>
      <c r="N116" s="2"/>
      <c r="O116" s="2" t="s">
        <v>19</v>
      </c>
      <c r="P116" s="2" t="s">
        <v>226</v>
      </c>
      <c r="Q116" s="2" t="s">
        <v>232</v>
      </c>
      <c r="R116" s="4">
        <v>43071</v>
      </c>
      <c r="S116" s="2" t="s">
        <v>22</v>
      </c>
      <c r="T116" s="2">
        <v>0</v>
      </c>
    </row>
    <row r="117" spans="1:20" ht="30" x14ac:dyDescent="0.25">
      <c r="A117" t="str">
        <f>IFERROR(VLOOKUP(B117,'UNFPA suppl countries'!B:B,1,FALSE),"No")</f>
        <v>Malawi</v>
      </c>
      <c r="B117" s="2" t="s">
        <v>224</v>
      </c>
      <c r="C117" s="2" t="str">
        <f t="shared" si="1"/>
        <v>Yes</v>
      </c>
      <c r="D117" s="2" t="s">
        <v>26</v>
      </c>
      <c r="E117" s="2" t="s">
        <v>46</v>
      </c>
      <c r="F117" s="2" t="s">
        <v>50</v>
      </c>
      <c r="G117" s="2">
        <v>1500</v>
      </c>
      <c r="H117" s="2">
        <v>0</v>
      </c>
      <c r="I117" s="2" t="s">
        <v>48</v>
      </c>
      <c r="J117" s="3">
        <v>43252</v>
      </c>
      <c r="K117" s="3">
        <v>43132</v>
      </c>
      <c r="L117" s="2" t="s">
        <v>225</v>
      </c>
      <c r="M117" s="2" t="s">
        <v>18</v>
      </c>
      <c r="N117" s="2"/>
      <c r="O117" s="2" t="s">
        <v>19</v>
      </c>
      <c r="P117" s="2" t="s">
        <v>226</v>
      </c>
      <c r="Q117" s="2" t="s">
        <v>233</v>
      </c>
      <c r="R117" s="4">
        <v>43071</v>
      </c>
      <c r="S117" s="2" t="s">
        <v>22</v>
      </c>
      <c r="T117" s="2">
        <v>0</v>
      </c>
    </row>
    <row r="118" spans="1:20" ht="30" x14ac:dyDescent="0.25">
      <c r="A118" t="str">
        <f>IFERROR(VLOOKUP(B118,'UNFPA suppl countries'!B:B,1,FALSE),"No")</f>
        <v>Malawi</v>
      </c>
      <c r="B118" s="2" t="s">
        <v>224</v>
      </c>
      <c r="C118" s="2" t="str">
        <f t="shared" si="1"/>
        <v>Yes</v>
      </c>
      <c r="D118" s="2" t="s">
        <v>26</v>
      </c>
      <c r="E118" s="2" t="s">
        <v>46</v>
      </c>
      <c r="F118" s="2" t="s">
        <v>234</v>
      </c>
      <c r="G118" s="2">
        <v>6000</v>
      </c>
      <c r="H118" s="2">
        <v>0</v>
      </c>
      <c r="I118" s="2" t="s">
        <v>41</v>
      </c>
      <c r="J118" s="3">
        <v>43252</v>
      </c>
      <c r="K118" s="3">
        <v>43132</v>
      </c>
      <c r="L118" s="2" t="s">
        <v>225</v>
      </c>
      <c r="M118" s="2" t="s">
        <v>18</v>
      </c>
      <c r="N118" s="2"/>
      <c r="O118" s="2" t="s">
        <v>19</v>
      </c>
      <c r="P118" s="2" t="s">
        <v>226</v>
      </c>
      <c r="Q118" s="2" t="s">
        <v>235</v>
      </c>
      <c r="R118" s="4">
        <v>43071</v>
      </c>
      <c r="S118" s="2" t="s">
        <v>22</v>
      </c>
      <c r="T118" s="2">
        <v>0</v>
      </c>
    </row>
    <row r="119" spans="1:20" ht="30" x14ac:dyDescent="0.25">
      <c r="A119" t="str">
        <f>IFERROR(VLOOKUP(B119,'UNFPA suppl countries'!B:B,1,FALSE),"No")</f>
        <v>Malawi</v>
      </c>
      <c r="B119" s="2" t="s">
        <v>224</v>
      </c>
      <c r="C119" s="2" t="str">
        <f t="shared" si="1"/>
        <v>Yes</v>
      </c>
      <c r="D119" s="2" t="s">
        <v>26</v>
      </c>
      <c r="E119" s="2" t="s">
        <v>46</v>
      </c>
      <c r="F119" s="2" t="s">
        <v>236</v>
      </c>
      <c r="G119" s="2">
        <v>10000</v>
      </c>
      <c r="H119" s="2">
        <v>0</v>
      </c>
      <c r="I119" s="2" t="s">
        <v>97</v>
      </c>
      <c r="J119" s="3">
        <v>43252</v>
      </c>
      <c r="K119" s="3">
        <v>43132</v>
      </c>
      <c r="L119" s="2" t="s">
        <v>225</v>
      </c>
      <c r="M119" s="2" t="s">
        <v>18</v>
      </c>
      <c r="N119" s="2"/>
      <c r="O119" s="2" t="s">
        <v>19</v>
      </c>
      <c r="P119" s="2" t="s">
        <v>226</v>
      </c>
      <c r="Q119" s="2" t="s">
        <v>237</v>
      </c>
      <c r="R119" s="4">
        <v>43071</v>
      </c>
      <c r="S119" s="2" t="s">
        <v>22</v>
      </c>
      <c r="T119" s="2">
        <v>0</v>
      </c>
    </row>
    <row r="120" spans="1:20" ht="30" x14ac:dyDescent="0.25">
      <c r="A120" t="str">
        <f>IFERROR(VLOOKUP(B120,'UNFPA suppl countries'!B:B,1,FALSE),"No")</f>
        <v>Togo</v>
      </c>
      <c r="B120" s="2" t="s">
        <v>238</v>
      </c>
      <c r="C120" s="2" t="str">
        <f t="shared" si="1"/>
        <v>Yes</v>
      </c>
      <c r="D120" s="2" t="s">
        <v>239</v>
      </c>
      <c r="E120" s="2"/>
      <c r="F120" s="2" t="s">
        <v>240</v>
      </c>
      <c r="G120" s="2">
        <v>6</v>
      </c>
      <c r="H120" s="2">
        <v>6</v>
      </c>
      <c r="I120" s="2" t="s">
        <v>24</v>
      </c>
      <c r="J120" s="3">
        <v>43132</v>
      </c>
      <c r="K120" s="3">
        <v>42887</v>
      </c>
      <c r="L120" s="2" t="s">
        <v>17</v>
      </c>
      <c r="M120" s="2" t="s">
        <v>159</v>
      </c>
      <c r="N120" s="2"/>
      <c r="O120" s="2" t="s">
        <v>19</v>
      </c>
      <c r="P120" s="2"/>
      <c r="Q120" s="2" t="s">
        <v>241</v>
      </c>
      <c r="R120" s="4">
        <v>43071</v>
      </c>
      <c r="S120" s="2" t="s">
        <v>22</v>
      </c>
      <c r="T120" s="2">
        <v>0</v>
      </c>
    </row>
    <row r="121" spans="1:20" ht="30" x14ac:dyDescent="0.25">
      <c r="A121" t="str">
        <f>IFERROR(VLOOKUP(B121,'UNFPA suppl countries'!B:B,1,FALSE),"No")</f>
        <v>Togo</v>
      </c>
      <c r="B121" s="2" t="s">
        <v>238</v>
      </c>
      <c r="C121" s="2" t="str">
        <f t="shared" si="1"/>
        <v>Yes</v>
      </c>
      <c r="D121" s="2" t="s">
        <v>157</v>
      </c>
      <c r="E121" s="2"/>
      <c r="F121" s="2" t="s">
        <v>242</v>
      </c>
      <c r="G121" s="2">
        <v>1</v>
      </c>
      <c r="H121" s="2">
        <v>1</v>
      </c>
      <c r="I121" s="2" t="s">
        <v>24</v>
      </c>
      <c r="J121" s="3">
        <v>43132</v>
      </c>
      <c r="K121" s="3">
        <v>42887</v>
      </c>
      <c r="L121" s="2" t="s">
        <v>17</v>
      </c>
      <c r="M121" s="2" t="s">
        <v>159</v>
      </c>
      <c r="N121" s="2"/>
      <c r="O121" s="2" t="s">
        <v>19</v>
      </c>
      <c r="P121" s="2"/>
      <c r="Q121" s="2" t="s">
        <v>243</v>
      </c>
      <c r="R121" s="4">
        <v>43071</v>
      </c>
      <c r="S121" s="2" t="s">
        <v>22</v>
      </c>
      <c r="T121" s="2">
        <v>0</v>
      </c>
    </row>
    <row r="122" spans="1:20" ht="30" x14ac:dyDescent="0.25">
      <c r="A122" t="str">
        <f>IFERROR(VLOOKUP(B122,'UNFPA suppl countries'!B:B,1,FALSE),"No")</f>
        <v>Togo</v>
      </c>
      <c r="B122" s="2" t="s">
        <v>238</v>
      </c>
      <c r="C122" s="2" t="str">
        <f t="shared" si="1"/>
        <v>Yes</v>
      </c>
      <c r="D122" s="2" t="s">
        <v>157</v>
      </c>
      <c r="E122" s="2"/>
      <c r="F122" s="2" t="s">
        <v>244</v>
      </c>
      <c r="G122" s="2">
        <v>1</v>
      </c>
      <c r="H122" s="2">
        <v>1</v>
      </c>
      <c r="I122" s="2" t="s">
        <v>24</v>
      </c>
      <c r="J122" s="3">
        <v>43132</v>
      </c>
      <c r="K122" s="3">
        <v>42887</v>
      </c>
      <c r="L122" s="2" t="s">
        <v>17</v>
      </c>
      <c r="M122" s="2" t="s">
        <v>159</v>
      </c>
      <c r="N122" s="2"/>
      <c r="O122" s="2" t="s">
        <v>19</v>
      </c>
      <c r="P122" s="2"/>
      <c r="Q122" s="2" t="s">
        <v>243</v>
      </c>
      <c r="R122" s="4">
        <v>43071</v>
      </c>
      <c r="S122" s="2" t="s">
        <v>22</v>
      </c>
      <c r="T122" s="2">
        <v>0</v>
      </c>
    </row>
    <row r="123" spans="1:20" ht="30" x14ac:dyDescent="0.25">
      <c r="A123" t="str">
        <f>IFERROR(VLOOKUP(B123,'UNFPA suppl countries'!B:B,1,FALSE),"No")</f>
        <v>Togo</v>
      </c>
      <c r="B123" s="2" t="s">
        <v>238</v>
      </c>
      <c r="C123" s="2" t="str">
        <f t="shared" si="1"/>
        <v>Yes</v>
      </c>
      <c r="D123" s="2" t="s">
        <v>157</v>
      </c>
      <c r="E123" s="2"/>
      <c r="F123" s="2" t="s">
        <v>245</v>
      </c>
      <c r="G123" s="2">
        <v>1</v>
      </c>
      <c r="H123" s="2">
        <v>1</v>
      </c>
      <c r="I123" s="2" t="s">
        <v>24</v>
      </c>
      <c r="J123" s="3">
        <v>43132</v>
      </c>
      <c r="K123" s="3">
        <v>42887</v>
      </c>
      <c r="L123" s="2" t="s">
        <v>17</v>
      </c>
      <c r="M123" s="2" t="s">
        <v>159</v>
      </c>
      <c r="N123" s="2"/>
      <c r="O123" s="2" t="s">
        <v>19</v>
      </c>
      <c r="P123" s="2"/>
      <c r="Q123" s="2" t="s">
        <v>243</v>
      </c>
      <c r="R123" s="4">
        <v>43071</v>
      </c>
      <c r="S123" s="2" t="s">
        <v>22</v>
      </c>
      <c r="T123" s="2">
        <v>0</v>
      </c>
    </row>
    <row r="124" spans="1:20" ht="30" x14ac:dyDescent="0.25">
      <c r="A124" t="str">
        <f>IFERROR(VLOOKUP(B124,'UNFPA suppl countries'!B:B,1,FALSE),"No")</f>
        <v>Togo</v>
      </c>
      <c r="B124" s="2" t="s">
        <v>238</v>
      </c>
      <c r="C124" s="2" t="str">
        <f t="shared" ref="C124:C187" si="2">IF(A124&lt;&gt;"No","Yes",A124)</f>
        <v>Yes</v>
      </c>
      <c r="D124" s="2" t="s">
        <v>246</v>
      </c>
      <c r="E124" s="2"/>
      <c r="F124" s="2" t="s">
        <v>247</v>
      </c>
      <c r="G124" s="2">
        <v>1</v>
      </c>
      <c r="H124" s="2">
        <v>1</v>
      </c>
      <c r="I124" s="2" t="s">
        <v>24</v>
      </c>
      <c r="J124" s="3">
        <v>43132</v>
      </c>
      <c r="K124" s="3">
        <v>42887</v>
      </c>
      <c r="L124" s="2" t="s">
        <v>17</v>
      </c>
      <c r="M124" s="2" t="s">
        <v>159</v>
      </c>
      <c r="N124" s="2"/>
      <c r="O124" s="2" t="s">
        <v>19</v>
      </c>
      <c r="P124" s="2"/>
      <c r="Q124" s="2" t="s">
        <v>243</v>
      </c>
      <c r="R124" s="4">
        <v>43071</v>
      </c>
      <c r="S124" s="2" t="s">
        <v>22</v>
      </c>
      <c r="T124" s="2">
        <v>0</v>
      </c>
    </row>
    <row r="125" spans="1:20" ht="30" x14ac:dyDescent="0.25">
      <c r="A125" t="str">
        <f>IFERROR(VLOOKUP(B125,'UNFPA suppl countries'!B:B,1,FALSE),"No")</f>
        <v>Togo</v>
      </c>
      <c r="B125" s="2" t="s">
        <v>238</v>
      </c>
      <c r="C125" s="2" t="str">
        <f t="shared" si="2"/>
        <v>Yes</v>
      </c>
      <c r="D125" s="2" t="s">
        <v>239</v>
      </c>
      <c r="E125" s="2"/>
      <c r="F125" s="2" t="s">
        <v>248</v>
      </c>
      <c r="G125" s="2">
        <v>1</v>
      </c>
      <c r="H125" s="2">
        <v>1</v>
      </c>
      <c r="I125" s="2" t="s">
        <v>24</v>
      </c>
      <c r="J125" s="3">
        <v>43160</v>
      </c>
      <c r="K125" s="3">
        <v>42917</v>
      </c>
      <c r="L125" s="2" t="s">
        <v>17</v>
      </c>
      <c r="M125" s="2" t="s">
        <v>159</v>
      </c>
      <c r="N125" s="2"/>
      <c r="O125" s="2" t="s">
        <v>19</v>
      </c>
      <c r="P125" s="2"/>
      <c r="Q125" s="2" t="s">
        <v>243</v>
      </c>
      <c r="R125" s="4">
        <v>43071</v>
      </c>
      <c r="S125" s="2" t="s">
        <v>22</v>
      </c>
      <c r="T125" s="2">
        <v>0</v>
      </c>
    </row>
    <row r="126" spans="1:20" ht="45" x14ac:dyDescent="0.25">
      <c r="A126" t="str">
        <f>IFERROR(VLOOKUP(B126,'UNFPA suppl countries'!B:B,1,FALSE),"No")</f>
        <v>Togo</v>
      </c>
      <c r="B126" s="2" t="s">
        <v>238</v>
      </c>
      <c r="C126" s="2" t="str">
        <f t="shared" si="2"/>
        <v>Yes</v>
      </c>
      <c r="D126" s="2" t="s">
        <v>157</v>
      </c>
      <c r="E126" s="2"/>
      <c r="F126" s="2" t="s">
        <v>249</v>
      </c>
      <c r="G126" s="2">
        <v>2</v>
      </c>
      <c r="H126" s="2">
        <v>2</v>
      </c>
      <c r="I126" s="2" t="s">
        <v>24</v>
      </c>
      <c r="J126" s="3">
        <v>43160</v>
      </c>
      <c r="K126" s="3">
        <v>42917</v>
      </c>
      <c r="L126" s="2" t="s">
        <v>17</v>
      </c>
      <c r="M126" s="2" t="s">
        <v>159</v>
      </c>
      <c r="N126" s="2"/>
      <c r="O126" s="2" t="s">
        <v>19</v>
      </c>
      <c r="P126" s="2"/>
      <c r="Q126" s="2" t="s">
        <v>250</v>
      </c>
      <c r="R126" s="4">
        <v>43071</v>
      </c>
      <c r="S126" s="2" t="s">
        <v>22</v>
      </c>
      <c r="T126" s="2">
        <v>0</v>
      </c>
    </row>
    <row r="127" spans="1:20" ht="45" x14ac:dyDescent="0.25">
      <c r="A127" t="str">
        <f>IFERROR(VLOOKUP(B127,'UNFPA suppl countries'!B:B,1,FALSE),"No")</f>
        <v>Togo</v>
      </c>
      <c r="B127" s="2" t="s">
        <v>238</v>
      </c>
      <c r="C127" s="2" t="str">
        <f t="shared" si="2"/>
        <v>Yes</v>
      </c>
      <c r="D127" s="2" t="s">
        <v>157</v>
      </c>
      <c r="E127" s="2"/>
      <c r="F127" s="2" t="s">
        <v>251</v>
      </c>
      <c r="G127" s="2">
        <v>2</v>
      </c>
      <c r="H127" s="2">
        <v>2</v>
      </c>
      <c r="I127" s="2" t="s">
        <v>24</v>
      </c>
      <c r="J127" s="3">
        <v>43160</v>
      </c>
      <c r="K127" s="3">
        <v>42917</v>
      </c>
      <c r="L127" s="2" t="s">
        <v>17</v>
      </c>
      <c r="M127" s="2" t="s">
        <v>159</v>
      </c>
      <c r="N127" s="2"/>
      <c r="O127" s="2" t="s">
        <v>19</v>
      </c>
      <c r="P127" s="2"/>
      <c r="Q127" s="2" t="s">
        <v>252</v>
      </c>
      <c r="R127" s="4">
        <v>43071</v>
      </c>
      <c r="S127" s="2" t="s">
        <v>22</v>
      </c>
      <c r="T127" s="2">
        <v>0</v>
      </c>
    </row>
    <row r="128" spans="1:20" ht="30" x14ac:dyDescent="0.25">
      <c r="A128" t="str">
        <f>IFERROR(VLOOKUP(B128,'UNFPA suppl countries'!B:B,1,FALSE),"No")</f>
        <v>Togo</v>
      </c>
      <c r="B128" s="2" t="s">
        <v>238</v>
      </c>
      <c r="C128" s="2" t="str">
        <f t="shared" si="2"/>
        <v>Yes</v>
      </c>
      <c r="D128" s="2" t="s">
        <v>228</v>
      </c>
      <c r="E128" s="2"/>
      <c r="F128" s="2" t="s">
        <v>253</v>
      </c>
      <c r="G128" s="2">
        <v>1</v>
      </c>
      <c r="H128" s="2">
        <v>1</v>
      </c>
      <c r="I128" s="2" t="s">
        <v>24</v>
      </c>
      <c r="J128" s="3">
        <v>43160</v>
      </c>
      <c r="K128" s="3">
        <v>42917</v>
      </c>
      <c r="L128" s="2" t="s">
        <v>17</v>
      </c>
      <c r="M128" s="2" t="s">
        <v>159</v>
      </c>
      <c r="N128" s="2"/>
      <c r="O128" s="2" t="s">
        <v>19</v>
      </c>
      <c r="P128" s="2"/>
      <c r="Q128" s="2" t="s">
        <v>254</v>
      </c>
      <c r="R128" s="4">
        <v>43071</v>
      </c>
      <c r="S128" s="2" t="s">
        <v>22</v>
      </c>
      <c r="T128" s="2">
        <v>0</v>
      </c>
    </row>
    <row r="129" spans="1:20" ht="30" x14ac:dyDescent="0.25">
      <c r="A129" t="str">
        <f>IFERROR(VLOOKUP(B129,'UNFPA suppl countries'!B:B,1,FALSE),"No")</f>
        <v>Togo</v>
      </c>
      <c r="B129" s="2" t="s">
        <v>238</v>
      </c>
      <c r="C129" s="2" t="str">
        <f t="shared" si="2"/>
        <v>Yes</v>
      </c>
      <c r="D129" s="2" t="s">
        <v>228</v>
      </c>
      <c r="E129" s="2"/>
      <c r="F129" s="2" t="s">
        <v>255</v>
      </c>
      <c r="G129" s="2">
        <v>5</v>
      </c>
      <c r="H129" s="2">
        <v>5</v>
      </c>
      <c r="I129" s="2" t="s">
        <v>24</v>
      </c>
      <c r="J129" s="3">
        <v>43160</v>
      </c>
      <c r="K129" s="3">
        <v>42917</v>
      </c>
      <c r="L129" s="2" t="s">
        <v>17</v>
      </c>
      <c r="M129" s="2" t="s">
        <v>159</v>
      </c>
      <c r="N129" s="2"/>
      <c r="O129" s="2" t="s">
        <v>19</v>
      </c>
      <c r="P129" s="2"/>
      <c r="Q129" s="2" t="s">
        <v>256</v>
      </c>
      <c r="R129" s="4">
        <v>43071</v>
      </c>
      <c r="S129" s="2" t="s">
        <v>22</v>
      </c>
      <c r="T129" s="2">
        <v>0</v>
      </c>
    </row>
    <row r="130" spans="1:20" ht="30" x14ac:dyDescent="0.25">
      <c r="A130" t="str">
        <f>IFERROR(VLOOKUP(B130,'UNFPA suppl countries'!B:B,1,FALSE),"No")</f>
        <v>Togo</v>
      </c>
      <c r="B130" s="2" t="s">
        <v>238</v>
      </c>
      <c r="C130" s="2" t="str">
        <f t="shared" si="2"/>
        <v>Yes</v>
      </c>
      <c r="D130" s="2" t="s">
        <v>228</v>
      </c>
      <c r="E130" s="2"/>
      <c r="F130" s="2" t="s">
        <v>257</v>
      </c>
      <c r="G130" s="2">
        <v>1</v>
      </c>
      <c r="H130" s="2">
        <v>1</v>
      </c>
      <c r="I130" s="2" t="s">
        <v>24</v>
      </c>
      <c r="J130" s="3">
        <v>43160</v>
      </c>
      <c r="K130" s="3">
        <v>42917</v>
      </c>
      <c r="L130" s="2" t="s">
        <v>17</v>
      </c>
      <c r="M130" s="2" t="s">
        <v>159</v>
      </c>
      <c r="N130" s="2"/>
      <c r="O130" s="2" t="s">
        <v>19</v>
      </c>
      <c r="P130" s="2"/>
      <c r="Q130" s="2" t="s">
        <v>258</v>
      </c>
      <c r="R130" s="4">
        <v>43071</v>
      </c>
      <c r="S130" s="2" t="s">
        <v>22</v>
      </c>
      <c r="T130" s="2">
        <v>0</v>
      </c>
    </row>
    <row r="131" spans="1:20" ht="30" x14ac:dyDescent="0.25">
      <c r="A131" t="str">
        <f>IFERROR(VLOOKUP(B131,'UNFPA suppl countries'!B:B,1,FALSE),"No")</f>
        <v>Togo</v>
      </c>
      <c r="B131" s="2" t="s">
        <v>238</v>
      </c>
      <c r="C131" s="2" t="str">
        <f t="shared" si="2"/>
        <v>Yes</v>
      </c>
      <c r="D131" s="2"/>
      <c r="E131" s="2"/>
      <c r="F131" s="2" t="s">
        <v>259</v>
      </c>
      <c r="G131" s="2">
        <v>5</v>
      </c>
      <c r="H131" s="2">
        <v>5</v>
      </c>
      <c r="I131" s="2" t="s">
        <v>24</v>
      </c>
      <c r="J131" s="3">
        <v>43160</v>
      </c>
      <c r="K131" s="3">
        <v>42917</v>
      </c>
      <c r="L131" s="2" t="s">
        <v>17</v>
      </c>
      <c r="M131" s="2" t="s">
        <v>159</v>
      </c>
      <c r="N131" s="2"/>
      <c r="O131" s="2" t="s">
        <v>19</v>
      </c>
      <c r="P131" s="2"/>
      <c r="Q131" s="2" t="s">
        <v>260</v>
      </c>
      <c r="R131" s="4">
        <v>43071</v>
      </c>
      <c r="S131" s="2" t="s">
        <v>22</v>
      </c>
      <c r="T131" s="2">
        <v>0</v>
      </c>
    </row>
    <row r="132" spans="1:20" ht="30" x14ac:dyDescent="0.25">
      <c r="A132" t="str">
        <f>IFERROR(VLOOKUP(B132,'UNFPA suppl countries'!B:B,1,FALSE),"No")</f>
        <v>Togo</v>
      </c>
      <c r="B132" s="2" t="s">
        <v>238</v>
      </c>
      <c r="C132" s="2" t="str">
        <f t="shared" si="2"/>
        <v>Yes</v>
      </c>
      <c r="D132" s="2" t="s">
        <v>34</v>
      </c>
      <c r="E132" s="2" t="s">
        <v>261</v>
      </c>
      <c r="F132" s="2" t="s">
        <v>262</v>
      </c>
      <c r="G132" s="2">
        <v>200</v>
      </c>
      <c r="H132" s="2">
        <v>200</v>
      </c>
      <c r="I132" s="2" t="s">
        <v>41</v>
      </c>
      <c r="J132" s="3">
        <v>43191</v>
      </c>
      <c r="K132" s="3">
        <v>43040</v>
      </c>
      <c r="L132" s="2" t="s">
        <v>17</v>
      </c>
      <c r="M132" s="2" t="s">
        <v>18</v>
      </c>
      <c r="N132" s="2"/>
      <c r="O132" s="2" t="s">
        <v>19</v>
      </c>
      <c r="P132" s="2"/>
      <c r="Q132" s="2" t="s">
        <v>263</v>
      </c>
      <c r="R132" s="4">
        <v>43071</v>
      </c>
      <c r="S132" s="2" t="s">
        <v>22</v>
      </c>
      <c r="T132" s="2">
        <v>0</v>
      </c>
    </row>
    <row r="133" spans="1:20" ht="30" x14ac:dyDescent="0.25">
      <c r="A133" t="str">
        <f>IFERROR(VLOOKUP(B133,'UNFPA suppl countries'!B:B,1,FALSE),"No")</f>
        <v>Togo</v>
      </c>
      <c r="B133" s="2" t="s">
        <v>238</v>
      </c>
      <c r="C133" s="2" t="str">
        <f t="shared" si="2"/>
        <v>Yes</v>
      </c>
      <c r="D133" s="2" t="s">
        <v>34</v>
      </c>
      <c r="E133" s="2" t="s">
        <v>39</v>
      </c>
      <c r="F133" s="2" t="s">
        <v>264</v>
      </c>
      <c r="G133" s="2">
        <v>250</v>
      </c>
      <c r="H133" s="2">
        <v>250</v>
      </c>
      <c r="I133" s="2" t="s">
        <v>89</v>
      </c>
      <c r="J133" s="3">
        <v>43191</v>
      </c>
      <c r="K133" s="3">
        <v>43040</v>
      </c>
      <c r="L133" s="2" t="s">
        <v>17</v>
      </c>
      <c r="M133" s="2" t="s">
        <v>18</v>
      </c>
      <c r="N133" s="2"/>
      <c r="O133" s="2" t="s">
        <v>19</v>
      </c>
      <c r="P133" s="2"/>
      <c r="Q133" s="2" t="s">
        <v>263</v>
      </c>
      <c r="R133" s="4">
        <v>43071</v>
      </c>
      <c r="S133" s="2" t="s">
        <v>22</v>
      </c>
      <c r="T133" s="2">
        <v>0</v>
      </c>
    </row>
    <row r="134" spans="1:20" ht="30" x14ac:dyDescent="0.25">
      <c r="A134" t="str">
        <f>IFERROR(VLOOKUP(B134,'UNFPA suppl countries'!B:B,1,FALSE),"No")</f>
        <v>Togo</v>
      </c>
      <c r="B134" s="2" t="s">
        <v>238</v>
      </c>
      <c r="C134" s="2" t="str">
        <f t="shared" si="2"/>
        <v>Yes</v>
      </c>
      <c r="D134" s="2" t="s">
        <v>34</v>
      </c>
      <c r="E134" s="2" t="s">
        <v>39</v>
      </c>
      <c r="F134" s="2" t="s">
        <v>40</v>
      </c>
      <c r="G134" s="2">
        <v>400</v>
      </c>
      <c r="H134" s="2">
        <v>400</v>
      </c>
      <c r="I134" s="2" t="s">
        <v>41</v>
      </c>
      <c r="J134" s="3">
        <v>43191</v>
      </c>
      <c r="K134" s="3">
        <v>43040</v>
      </c>
      <c r="L134" s="2" t="s">
        <v>17</v>
      </c>
      <c r="M134" s="2" t="s">
        <v>18</v>
      </c>
      <c r="N134" s="2"/>
      <c r="O134" s="2" t="s">
        <v>19</v>
      </c>
      <c r="P134" s="2"/>
      <c r="Q134" s="2" t="s">
        <v>265</v>
      </c>
      <c r="R134" s="4">
        <v>43071</v>
      </c>
      <c r="S134" s="2" t="s">
        <v>22</v>
      </c>
      <c r="T134" s="2">
        <v>0</v>
      </c>
    </row>
    <row r="135" spans="1:20" ht="30" x14ac:dyDescent="0.25">
      <c r="A135" t="str">
        <f>IFERROR(VLOOKUP(B135,'UNFPA suppl countries'!B:B,1,FALSE),"No")</f>
        <v>Togo</v>
      </c>
      <c r="B135" s="2" t="s">
        <v>238</v>
      </c>
      <c r="C135" s="2" t="str">
        <f t="shared" si="2"/>
        <v>Yes</v>
      </c>
      <c r="D135" s="2" t="s">
        <v>34</v>
      </c>
      <c r="E135" s="2" t="s">
        <v>39</v>
      </c>
      <c r="F135" s="2" t="s">
        <v>266</v>
      </c>
      <c r="G135" s="2">
        <v>200</v>
      </c>
      <c r="H135" s="2">
        <v>200</v>
      </c>
      <c r="I135" s="2" t="s">
        <v>267</v>
      </c>
      <c r="J135" s="3">
        <v>43191</v>
      </c>
      <c r="K135" s="3">
        <v>43040</v>
      </c>
      <c r="L135" s="2" t="s">
        <v>17</v>
      </c>
      <c r="M135" s="2" t="s">
        <v>18</v>
      </c>
      <c r="N135" s="2"/>
      <c r="O135" s="2" t="s">
        <v>19</v>
      </c>
      <c r="P135" s="2"/>
      <c r="Q135" s="2" t="s">
        <v>265</v>
      </c>
      <c r="R135" s="4">
        <v>43071</v>
      </c>
      <c r="S135" s="2" t="s">
        <v>22</v>
      </c>
      <c r="T135" s="2">
        <v>0</v>
      </c>
    </row>
    <row r="136" spans="1:20" ht="105" x14ac:dyDescent="0.25">
      <c r="A136" t="str">
        <f>IFERROR(VLOOKUP(B136,'UNFPA suppl countries'!B:B,1,FALSE),"No")</f>
        <v>No</v>
      </c>
      <c r="B136" s="2" t="s">
        <v>268</v>
      </c>
      <c r="C136" s="2" t="str">
        <f t="shared" si="2"/>
        <v>No</v>
      </c>
      <c r="D136" s="2" t="s">
        <v>162</v>
      </c>
      <c r="E136" s="2"/>
      <c r="F136" s="2" t="s">
        <v>269</v>
      </c>
      <c r="G136" s="2">
        <v>1</v>
      </c>
      <c r="H136" s="2">
        <v>1</v>
      </c>
      <c r="I136" s="2" t="s">
        <v>270</v>
      </c>
      <c r="J136" s="3">
        <v>43101</v>
      </c>
      <c r="K136" s="3">
        <v>42856</v>
      </c>
      <c r="L136" s="2" t="s">
        <v>17</v>
      </c>
      <c r="M136" s="2" t="s">
        <v>159</v>
      </c>
      <c r="N136" s="2"/>
      <c r="O136" s="2" t="s">
        <v>19</v>
      </c>
      <c r="P136" s="2" t="s">
        <v>271</v>
      </c>
      <c r="Q136" s="2" t="s">
        <v>272</v>
      </c>
      <c r="R136" s="4">
        <v>43070</v>
      </c>
      <c r="S136" s="2" t="s">
        <v>22</v>
      </c>
      <c r="T136" s="2">
        <v>0</v>
      </c>
    </row>
    <row r="137" spans="1:20" ht="45" x14ac:dyDescent="0.25">
      <c r="A137" t="str">
        <f>IFERROR(VLOOKUP(B137,'UNFPA suppl countries'!B:B,1,FALSE),"No")</f>
        <v>No</v>
      </c>
      <c r="B137" s="2" t="s">
        <v>268</v>
      </c>
      <c r="C137" s="2" t="str">
        <f t="shared" si="2"/>
        <v>No</v>
      </c>
      <c r="D137" s="2" t="s">
        <v>273</v>
      </c>
      <c r="E137" s="2"/>
      <c r="F137" s="2" t="s">
        <v>274</v>
      </c>
      <c r="G137" s="2">
        <v>1</v>
      </c>
      <c r="H137" s="2">
        <v>1</v>
      </c>
      <c r="I137" s="2" t="s">
        <v>275</v>
      </c>
      <c r="J137" s="3">
        <v>43160</v>
      </c>
      <c r="K137" s="3">
        <v>42917</v>
      </c>
      <c r="L137" s="2" t="s">
        <v>17</v>
      </c>
      <c r="M137" s="2" t="s">
        <v>159</v>
      </c>
      <c r="N137" s="2"/>
      <c r="O137" s="2" t="s">
        <v>19</v>
      </c>
      <c r="P137" s="2" t="s">
        <v>271</v>
      </c>
      <c r="Q137" s="2" t="s">
        <v>276</v>
      </c>
      <c r="R137" s="4">
        <v>43070</v>
      </c>
      <c r="S137" s="2" t="s">
        <v>22</v>
      </c>
      <c r="T137" s="2">
        <v>0</v>
      </c>
    </row>
    <row r="138" spans="1:20" ht="30" x14ac:dyDescent="0.25">
      <c r="A138" t="str">
        <f>IFERROR(VLOOKUP(B138,'UNFPA suppl countries'!B:B,1,FALSE),"No")</f>
        <v>Sierra Leone</v>
      </c>
      <c r="B138" s="2" t="s">
        <v>277</v>
      </c>
      <c r="C138" s="2" t="str">
        <f t="shared" si="2"/>
        <v>Yes</v>
      </c>
      <c r="D138" s="2" t="s">
        <v>62</v>
      </c>
      <c r="E138" s="2"/>
      <c r="F138" s="2" t="s">
        <v>278</v>
      </c>
      <c r="G138" s="2">
        <v>10000</v>
      </c>
      <c r="H138" s="2">
        <v>10000</v>
      </c>
      <c r="I138" s="2" t="s">
        <v>115</v>
      </c>
      <c r="J138" s="3">
        <v>43191</v>
      </c>
      <c r="K138" s="3">
        <v>42948</v>
      </c>
      <c r="L138" s="2" t="s">
        <v>17</v>
      </c>
      <c r="M138" s="2" t="s">
        <v>65</v>
      </c>
      <c r="N138" s="2" t="s">
        <v>66</v>
      </c>
      <c r="O138" s="2" t="s">
        <v>19</v>
      </c>
      <c r="P138" s="2" t="s">
        <v>279</v>
      </c>
      <c r="Q138" s="2"/>
      <c r="R138" s="4">
        <v>43070</v>
      </c>
      <c r="S138" s="2" t="s">
        <v>22</v>
      </c>
      <c r="T138" s="2">
        <v>0</v>
      </c>
    </row>
    <row r="139" spans="1:20" ht="30" x14ac:dyDescent="0.25">
      <c r="A139" t="str">
        <f>IFERROR(VLOOKUP(B139,'UNFPA suppl countries'!B:B,1,FALSE),"No")</f>
        <v>Sierra Leone</v>
      </c>
      <c r="B139" s="2" t="s">
        <v>277</v>
      </c>
      <c r="C139" s="2" t="str">
        <f t="shared" si="2"/>
        <v>Yes</v>
      </c>
      <c r="D139" s="2" t="s">
        <v>62</v>
      </c>
      <c r="E139" s="2" t="s">
        <v>70</v>
      </c>
      <c r="F139" s="2" t="s">
        <v>75</v>
      </c>
      <c r="G139" s="2">
        <v>5000</v>
      </c>
      <c r="H139" s="2">
        <v>5000</v>
      </c>
      <c r="I139" s="2" t="s">
        <v>72</v>
      </c>
      <c r="J139" s="3">
        <v>43191</v>
      </c>
      <c r="K139" s="3">
        <v>43070</v>
      </c>
      <c r="L139" s="2" t="s">
        <v>17</v>
      </c>
      <c r="M139" s="2" t="s">
        <v>65</v>
      </c>
      <c r="N139" s="2" t="s">
        <v>146</v>
      </c>
      <c r="O139" s="2" t="s">
        <v>19</v>
      </c>
      <c r="P139" s="2" t="s">
        <v>279</v>
      </c>
      <c r="Q139" s="2"/>
      <c r="R139" s="4">
        <v>43070</v>
      </c>
      <c r="S139" s="2" t="s">
        <v>22</v>
      </c>
      <c r="T139" s="2">
        <v>0</v>
      </c>
    </row>
    <row r="140" spans="1:20" ht="30" x14ac:dyDescent="0.25">
      <c r="A140" t="str">
        <f>IFERROR(VLOOKUP(B140,'UNFPA suppl countries'!B:B,1,FALSE),"No")</f>
        <v>No</v>
      </c>
      <c r="B140" s="2" t="s">
        <v>280</v>
      </c>
      <c r="C140" s="2" t="str">
        <f t="shared" si="2"/>
        <v>No</v>
      </c>
      <c r="D140" s="2"/>
      <c r="E140" s="2"/>
      <c r="F140" s="2" t="s">
        <v>281</v>
      </c>
      <c r="G140" s="2">
        <v>1</v>
      </c>
      <c r="H140" s="2">
        <v>0.5</v>
      </c>
      <c r="I140" s="2" t="s">
        <v>24</v>
      </c>
      <c r="J140" s="3">
        <v>43252</v>
      </c>
      <c r="K140" s="3">
        <v>43009</v>
      </c>
      <c r="L140" s="2" t="s">
        <v>29</v>
      </c>
      <c r="M140" s="2" t="s">
        <v>18</v>
      </c>
      <c r="N140" s="2"/>
      <c r="O140" s="2" t="s">
        <v>19</v>
      </c>
      <c r="P140" s="2"/>
      <c r="Q140" s="2"/>
      <c r="R140" s="4">
        <v>43070</v>
      </c>
      <c r="S140" s="2" t="s">
        <v>22</v>
      </c>
      <c r="T140" s="2">
        <v>0</v>
      </c>
    </row>
    <row r="141" spans="1:20" ht="30" x14ac:dyDescent="0.25">
      <c r="A141" t="str">
        <f>IFERROR(VLOOKUP(B141,'UNFPA suppl countries'!B:B,1,FALSE),"No")</f>
        <v>No</v>
      </c>
      <c r="B141" s="2" t="s">
        <v>280</v>
      </c>
      <c r="C141" s="2" t="str">
        <f t="shared" si="2"/>
        <v>No</v>
      </c>
      <c r="D141" s="2" t="s">
        <v>228</v>
      </c>
      <c r="E141" s="2"/>
      <c r="F141" s="2" t="s">
        <v>282</v>
      </c>
      <c r="G141" s="2">
        <v>2</v>
      </c>
      <c r="H141" s="2">
        <v>1</v>
      </c>
      <c r="I141" s="2" t="s">
        <v>24</v>
      </c>
      <c r="J141" s="3">
        <v>43252</v>
      </c>
      <c r="K141" s="3">
        <v>43009</v>
      </c>
      <c r="L141" s="2" t="s">
        <v>29</v>
      </c>
      <c r="M141" s="2" t="s">
        <v>18</v>
      </c>
      <c r="N141" s="2"/>
      <c r="O141" s="2" t="s">
        <v>19</v>
      </c>
      <c r="P141" s="2"/>
      <c r="Q141" s="2"/>
      <c r="R141" s="4">
        <v>43070</v>
      </c>
      <c r="S141" s="2" t="s">
        <v>22</v>
      </c>
      <c r="T141" s="2">
        <v>0</v>
      </c>
    </row>
    <row r="142" spans="1:20" ht="30" x14ac:dyDescent="0.25">
      <c r="A142" t="str">
        <f>IFERROR(VLOOKUP(B142,'UNFPA suppl countries'!B:B,1,FALSE),"No")</f>
        <v>No</v>
      </c>
      <c r="B142" s="2" t="s">
        <v>280</v>
      </c>
      <c r="C142" s="2" t="str">
        <f t="shared" si="2"/>
        <v>No</v>
      </c>
      <c r="D142" s="2" t="s">
        <v>228</v>
      </c>
      <c r="E142" s="2"/>
      <c r="F142" s="2" t="s">
        <v>257</v>
      </c>
      <c r="G142" s="2">
        <v>2</v>
      </c>
      <c r="H142" s="2">
        <v>1</v>
      </c>
      <c r="I142" s="2" t="s">
        <v>24</v>
      </c>
      <c r="J142" s="3">
        <v>43252</v>
      </c>
      <c r="K142" s="3">
        <v>43009</v>
      </c>
      <c r="L142" s="2" t="s">
        <v>29</v>
      </c>
      <c r="M142" s="2" t="s">
        <v>18</v>
      </c>
      <c r="N142" s="2"/>
      <c r="O142" s="2" t="s">
        <v>19</v>
      </c>
      <c r="P142" s="2"/>
      <c r="Q142" s="2"/>
      <c r="R142" s="4">
        <v>43070</v>
      </c>
      <c r="S142" s="2" t="s">
        <v>22</v>
      </c>
      <c r="T142" s="2">
        <v>0</v>
      </c>
    </row>
    <row r="143" spans="1:20" ht="30" x14ac:dyDescent="0.25">
      <c r="A143" t="str">
        <f>IFERROR(VLOOKUP(B143,'UNFPA suppl countries'!B:B,1,FALSE),"No")</f>
        <v>No</v>
      </c>
      <c r="B143" s="2" t="s">
        <v>280</v>
      </c>
      <c r="C143" s="2" t="str">
        <f t="shared" si="2"/>
        <v>No</v>
      </c>
      <c r="D143" s="2" t="s">
        <v>228</v>
      </c>
      <c r="E143" s="2"/>
      <c r="F143" s="2" t="s">
        <v>283</v>
      </c>
      <c r="G143" s="2">
        <v>1</v>
      </c>
      <c r="H143" s="2">
        <v>0.5</v>
      </c>
      <c r="I143" s="2" t="s">
        <v>24</v>
      </c>
      <c r="J143" s="3">
        <v>43252</v>
      </c>
      <c r="K143" s="3">
        <v>43009</v>
      </c>
      <c r="L143" s="2" t="s">
        <v>29</v>
      </c>
      <c r="M143" s="2" t="s">
        <v>18</v>
      </c>
      <c r="N143" s="2"/>
      <c r="O143" s="2" t="s">
        <v>19</v>
      </c>
      <c r="P143" s="2"/>
      <c r="Q143" s="2"/>
      <c r="R143" s="4">
        <v>43070</v>
      </c>
      <c r="S143" s="2" t="s">
        <v>22</v>
      </c>
      <c r="T143" s="2">
        <v>0</v>
      </c>
    </row>
    <row r="144" spans="1:20" ht="30" x14ac:dyDescent="0.25">
      <c r="A144" t="str">
        <f>IFERROR(VLOOKUP(B144,'UNFPA suppl countries'!B:B,1,FALSE),"No")</f>
        <v>Guinea-Bissau</v>
      </c>
      <c r="B144" s="2" t="s">
        <v>284</v>
      </c>
      <c r="C144" s="2" t="str">
        <f t="shared" si="2"/>
        <v>Yes</v>
      </c>
      <c r="D144" s="2"/>
      <c r="E144" s="2"/>
      <c r="F144" s="2" t="s">
        <v>285</v>
      </c>
      <c r="G144" s="2">
        <v>3</v>
      </c>
      <c r="H144" s="2">
        <v>3</v>
      </c>
      <c r="I144" s="2" t="s">
        <v>24</v>
      </c>
      <c r="J144" s="3">
        <v>43191</v>
      </c>
      <c r="K144" s="3">
        <v>42948</v>
      </c>
      <c r="L144" s="2" t="s">
        <v>17</v>
      </c>
      <c r="M144" s="2" t="s">
        <v>18</v>
      </c>
      <c r="N144" s="2"/>
      <c r="O144" s="2" t="s">
        <v>19</v>
      </c>
      <c r="P144" s="2" t="s">
        <v>286</v>
      </c>
      <c r="Q144" s="2"/>
      <c r="R144" s="4">
        <v>43070</v>
      </c>
      <c r="S144" s="2" t="s">
        <v>22</v>
      </c>
      <c r="T144" s="2">
        <v>0</v>
      </c>
    </row>
    <row r="145" spans="1:20" ht="30" x14ac:dyDescent="0.25">
      <c r="A145" t="str">
        <f>IFERROR(VLOOKUP(B145,'UNFPA suppl countries'!B:B,1,FALSE),"No")</f>
        <v>Guinea-Bissau</v>
      </c>
      <c r="B145" s="2" t="s">
        <v>284</v>
      </c>
      <c r="C145" s="2" t="str">
        <f t="shared" si="2"/>
        <v>Yes</v>
      </c>
      <c r="D145" s="2"/>
      <c r="E145" s="2"/>
      <c r="F145" s="2" t="s">
        <v>287</v>
      </c>
      <c r="G145" s="2">
        <v>3</v>
      </c>
      <c r="H145" s="2">
        <v>1.5</v>
      </c>
      <c r="I145" s="2" t="s">
        <v>24</v>
      </c>
      <c r="J145" s="3">
        <v>43191</v>
      </c>
      <c r="K145" s="3">
        <v>42948</v>
      </c>
      <c r="L145" s="2" t="s">
        <v>29</v>
      </c>
      <c r="M145" s="2" t="s">
        <v>18</v>
      </c>
      <c r="N145" s="2"/>
      <c r="O145" s="2" t="s">
        <v>19</v>
      </c>
      <c r="P145" s="2" t="s">
        <v>288</v>
      </c>
      <c r="Q145" s="2"/>
      <c r="R145" s="4">
        <v>43070</v>
      </c>
      <c r="S145" s="2" t="s">
        <v>22</v>
      </c>
      <c r="T145" s="2">
        <v>0</v>
      </c>
    </row>
    <row r="146" spans="1:20" ht="30" x14ac:dyDescent="0.25">
      <c r="A146" t="str">
        <f>IFERROR(VLOOKUP(B146,'UNFPA suppl countries'!B:B,1,FALSE),"No")</f>
        <v>Guinea-Bissau</v>
      </c>
      <c r="B146" s="2" t="s">
        <v>284</v>
      </c>
      <c r="C146" s="2" t="str">
        <f t="shared" si="2"/>
        <v>Yes</v>
      </c>
      <c r="D146" s="2"/>
      <c r="E146" s="2"/>
      <c r="F146" s="2" t="s">
        <v>289</v>
      </c>
      <c r="G146" s="2">
        <v>3</v>
      </c>
      <c r="H146" s="2">
        <v>1.5</v>
      </c>
      <c r="I146" s="2" t="s">
        <v>24</v>
      </c>
      <c r="J146" s="3">
        <v>43191</v>
      </c>
      <c r="K146" s="3">
        <v>42948</v>
      </c>
      <c r="L146" s="2" t="s">
        <v>29</v>
      </c>
      <c r="M146" s="2" t="s">
        <v>18</v>
      </c>
      <c r="N146" s="2"/>
      <c r="O146" s="2" t="s">
        <v>19</v>
      </c>
      <c r="P146" s="2" t="s">
        <v>290</v>
      </c>
      <c r="Q146" s="2"/>
      <c r="R146" s="4">
        <v>43070</v>
      </c>
      <c r="S146" s="2" t="s">
        <v>22</v>
      </c>
      <c r="T146" s="2">
        <v>0</v>
      </c>
    </row>
    <row r="147" spans="1:20" ht="30" x14ac:dyDescent="0.25">
      <c r="A147" t="str">
        <f>IFERROR(VLOOKUP(B147,'UNFPA suppl countries'!B:B,1,FALSE),"No")</f>
        <v>Guinea-Bissau</v>
      </c>
      <c r="B147" s="2" t="s">
        <v>284</v>
      </c>
      <c r="C147" s="2" t="str">
        <f t="shared" si="2"/>
        <v>Yes</v>
      </c>
      <c r="D147" s="2"/>
      <c r="E147" s="2"/>
      <c r="F147" s="2" t="s">
        <v>291</v>
      </c>
      <c r="G147" s="2">
        <v>3</v>
      </c>
      <c r="H147" s="2">
        <v>1.5</v>
      </c>
      <c r="I147" s="2" t="s">
        <v>24</v>
      </c>
      <c r="J147" s="3">
        <v>43191</v>
      </c>
      <c r="K147" s="3">
        <v>42948</v>
      </c>
      <c r="L147" s="2" t="s">
        <v>29</v>
      </c>
      <c r="M147" s="2" t="s">
        <v>18</v>
      </c>
      <c r="N147" s="2"/>
      <c r="O147" s="2" t="s">
        <v>19</v>
      </c>
      <c r="P147" s="2" t="s">
        <v>292</v>
      </c>
      <c r="Q147" s="2"/>
      <c r="R147" s="4">
        <v>43070</v>
      </c>
      <c r="S147" s="2" t="s">
        <v>22</v>
      </c>
      <c r="T147" s="2">
        <v>0</v>
      </c>
    </row>
    <row r="148" spans="1:20" ht="30" x14ac:dyDescent="0.25">
      <c r="A148" t="str">
        <f>IFERROR(VLOOKUP(B148,'UNFPA suppl countries'!B:B,1,FALSE),"No")</f>
        <v>Guinea-Bissau</v>
      </c>
      <c r="B148" s="2" t="s">
        <v>284</v>
      </c>
      <c r="C148" s="2" t="str">
        <f t="shared" si="2"/>
        <v>Yes</v>
      </c>
      <c r="D148" s="2"/>
      <c r="E148" s="2"/>
      <c r="F148" s="2" t="s">
        <v>293</v>
      </c>
      <c r="G148" s="2">
        <v>4</v>
      </c>
      <c r="H148" s="2">
        <v>4</v>
      </c>
      <c r="I148" s="2" t="s">
        <v>24</v>
      </c>
      <c r="J148" s="3">
        <v>43191</v>
      </c>
      <c r="K148" s="3">
        <v>42948</v>
      </c>
      <c r="L148" s="2" t="s">
        <v>17</v>
      </c>
      <c r="M148" s="2" t="s">
        <v>18</v>
      </c>
      <c r="N148" s="2"/>
      <c r="O148" s="2" t="s">
        <v>19</v>
      </c>
      <c r="P148" s="2" t="s">
        <v>294</v>
      </c>
      <c r="Q148" s="2"/>
      <c r="R148" s="4">
        <v>43070</v>
      </c>
      <c r="S148" s="2" t="s">
        <v>22</v>
      </c>
      <c r="T148" s="2">
        <v>0</v>
      </c>
    </row>
    <row r="149" spans="1:20" ht="30" x14ac:dyDescent="0.25">
      <c r="A149" t="str">
        <f>IFERROR(VLOOKUP(B149,'UNFPA suppl countries'!B:B,1,FALSE),"No")</f>
        <v>Guinea-Bissau</v>
      </c>
      <c r="B149" s="2" t="s">
        <v>284</v>
      </c>
      <c r="C149" s="2" t="str">
        <f t="shared" si="2"/>
        <v>Yes</v>
      </c>
      <c r="D149" s="2"/>
      <c r="E149" s="2"/>
      <c r="F149" s="2" t="s">
        <v>295</v>
      </c>
      <c r="G149" s="2">
        <v>2</v>
      </c>
      <c r="H149" s="2">
        <v>2</v>
      </c>
      <c r="I149" s="2" t="s">
        <v>24</v>
      </c>
      <c r="J149" s="3">
        <v>43191</v>
      </c>
      <c r="K149" s="3">
        <v>42948</v>
      </c>
      <c r="L149" s="2" t="s">
        <v>17</v>
      </c>
      <c r="M149" s="2" t="s">
        <v>18</v>
      </c>
      <c r="N149" s="2"/>
      <c r="O149" s="2" t="s">
        <v>19</v>
      </c>
      <c r="P149" s="2" t="s">
        <v>296</v>
      </c>
      <c r="Q149" s="2"/>
      <c r="R149" s="4">
        <v>43070</v>
      </c>
      <c r="S149" s="2" t="s">
        <v>22</v>
      </c>
      <c r="T149" s="2">
        <v>0</v>
      </c>
    </row>
    <row r="150" spans="1:20" ht="30" x14ac:dyDescent="0.25">
      <c r="A150" t="str">
        <f>IFERROR(VLOOKUP(B150,'UNFPA suppl countries'!B:B,1,FALSE),"No")</f>
        <v>Guinea-Bissau</v>
      </c>
      <c r="B150" s="2" t="s">
        <v>284</v>
      </c>
      <c r="C150" s="2" t="str">
        <f t="shared" si="2"/>
        <v>Yes</v>
      </c>
      <c r="D150" s="2"/>
      <c r="E150" s="2"/>
      <c r="F150" s="2" t="s">
        <v>297</v>
      </c>
      <c r="G150" s="2">
        <v>2</v>
      </c>
      <c r="H150" s="2">
        <v>1</v>
      </c>
      <c r="I150" s="2" t="s">
        <v>24</v>
      </c>
      <c r="J150" s="3">
        <v>43191</v>
      </c>
      <c r="K150" s="3">
        <v>42948</v>
      </c>
      <c r="L150" s="2" t="s">
        <v>29</v>
      </c>
      <c r="M150" s="2" t="s">
        <v>18</v>
      </c>
      <c r="N150" s="2"/>
      <c r="O150" s="2" t="s">
        <v>19</v>
      </c>
      <c r="P150" s="2" t="s">
        <v>298</v>
      </c>
      <c r="Q150" s="2"/>
      <c r="R150" s="4">
        <v>43070</v>
      </c>
      <c r="S150" s="2" t="s">
        <v>22</v>
      </c>
      <c r="T150" s="2">
        <v>0</v>
      </c>
    </row>
    <row r="151" spans="1:20" ht="30" x14ac:dyDescent="0.25">
      <c r="A151" t="str">
        <f>IFERROR(VLOOKUP(B151,'UNFPA suppl countries'!B:B,1,FALSE),"No")</f>
        <v>Guinea-Bissau</v>
      </c>
      <c r="B151" s="2" t="s">
        <v>284</v>
      </c>
      <c r="C151" s="2" t="str">
        <f t="shared" si="2"/>
        <v>Yes</v>
      </c>
      <c r="D151" s="2"/>
      <c r="E151" s="2"/>
      <c r="F151" s="2" t="s">
        <v>299</v>
      </c>
      <c r="G151" s="2">
        <v>2</v>
      </c>
      <c r="H151" s="2">
        <v>1</v>
      </c>
      <c r="I151" s="2" t="s">
        <v>24</v>
      </c>
      <c r="J151" s="3">
        <v>43191</v>
      </c>
      <c r="K151" s="3">
        <v>42948</v>
      </c>
      <c r="L151" s="2" t="s">
        <v>29</v>
      </c>
      <c r="M151" s="2" t="s">
        <v>18</v>
      </c>
      <c r="N151" s="2"/>
      <c r="O151" s="2" t="s">
        <v>19</v>
      </c>
      <c r="P151" s="2" t="s">
        <v>300</v>
      </c>
      <c r="Q151" s="2"/>
      <c r="R151" s="4">
        <v>43070</v>
      </c>
      <c r="S151" s="2" t="s">
        <v>22</v>
      </c>
      <c r="T151" s="2">
        <v>0</v>
      </c>
    </row>
    <row r="152" spans="1:20" ht="30" x14ac:dyDescent="0.25">
      <c r="A152" t="str">
        <f>IFERROR(VLOOKUP(B152,'UNFPA suppl countries'!B:B,1,FALSE),"No")</f>
        <v>Guinea-Bissau</v>
      </c>
      <c r="B152" s="2" t="s">
        <v>284</v>
      </c>
      <c r="C152" s="2" t="str">
        <f t="shared" si="2"/>
        <v>Yes</v>
      </c>
      <c r="D152" s="2"/>
      <c r="E152" s="2"/>
      <c r="F152" s="2" t="s">
        <v>301</v>
      </c>
      <c r="G152" s="2">
        <v>2</v>
      </c>
      <c r="H152" s="2">
        <v>1</v>
      </c>
      <c r="I152" s="2" t="s">
        <v>24</v>
      </c>
      <c r="J152" s="3">
        <v>43191</v>
      </c>
      <c r="K152" s="3">
        <v>42948</v>
      </c>
      <c r="L152" s="2" t="s">
        <v>29</v>
      </c>
      <c r="M152" s="2" t="s">
        <v>18</v>
      </c>
      <c r="N152" s="2"/>
      <c r="O152" s="2" t="s">
        <v>19</v>
      </c>
      <c r="P152" s="2" t="s">
        <v>302</v>
      </c>
      <c r="Q152" s="2"/>
      <c r="R152" s="4">
        <v>43070</v>
      </c>
      <c r="S152" s="2" t="s">
        <v>22</v>
      </c>
      <c r="T152" s="2">
        <v>0</v>
      </c>
    </row>
    <row r="153" spans="1:20" ht="30" x14ac:dyDescent="0.25">
      <c r="A153" t="str">
        <f>IFERROR(VLOOKUP(B153,'UNFPA suppl countries'!B:B,1,FALSE),"No")</f>
        <v>Guinea-Bissau</v>
      </c>
      <c r="B153" s="2" t="s">
        <v>284</v>
      </c>
      <c r="C153" s="2" t="str">
        <f t="shared" si="2"/>
        <v>Yes</v>
      </c>
      <c r="D153" s="2"/>
      <c r="E153" s="2"/>
      <c r="F153" s="2" t="s">
        <v>303</v>
      </c>
      <c r="G153" s="2">
        <v>3</v>
      </c>
      <c r="H153" s="2">
        <v>1.5</v>
      </c>
      <c r="I153" s="2" t="s">
        <v>24</v>
      </c>
      <c r="J153" s="3">
        <v>43191</v>
      </c>
      <c r="K153" s="3">
        <v>42948</v>
      </c>
      <c r="L153" s="2" t="s">
        <v>29</v>
      </c>
      <c r="M153" s="2" t="s">
        <v>18</v>
      </c>
      <c r="N153" s="2"/>
      <c r="O153" s="2" t="s">
        <v>19</v>
      </c>
      <c r="P153" s="2" t="s">
        <v>304</v>
      </c>
      <c r="Q153" s="2"/>
      <c r="R153" s="4">
        <v>43070</v>
      </c>
      <c r="S153" s="2" t="s">
        <v>22</v>
      </c>
      <c r="T153" s="2">
        <v>0</v>
      </c>
    </row>
    <row r="154" spans="1:20" ht="30" x14ac:dyDescent="0.25">
      <c r="A154" t="str">
        <f>IFERROR(VLOOKUP(B154,'UNFPA suppl countries'!B:B,1,FALSE),"No")</f>
        <v>Guinea-Bissau</v>
      </c>
      <c r="B154" s="2" t="s">
        <v>284</v>
      </c>
      <c r="C154" s="2" t="str">
        <f t="shared" si="2"/>
        <v>Yes</v>
      </c>
      <c r="D154" s="2"/>
      <c r="E154" s="2"/>
      <c r="F154" s="2" t="s">
        <v>305</v>
      </c>
      <c r="G154" s="2">
        <v>3</v>
      </c>
      <c r="H154" s="2">
        <v>3</v>
      </c>
      <c r="I154" s="2" t="s">
        <v>24</v>
      </c>
      <c r="J154" s="3">
        <v>43191</v>
      </c>
      <c r="K154" s="3">
        <v>42948</v>
      </c>
      <c r="L154" s="2" t="s">
        <v>17</v>
      </c>
      <c r="M154" s="2" t="s">
        <v>18</v>
      </c>
      <c r="N154" s="2"/>
      <c r="O154" s="2" t="s">
        <v>19</v>
      </c>
      <c r="P154" s="2" t="s">
        <v>306</v>
      </c>
      <c r="Q154" s="2"/>
      <c r="R154" s="4">
        <v>43070</v>
      </c>
      <c r="S154" s="2" t="s">
        <v>22</v>
      </c>
      <c r="T154" s="2">
        <v>0</v>
      </c>
    </row>
    <row r="155" spans="1:20" ht="30" x14ac:dyDescent="0.25">
      <c r="A155" t="str">
        <f>IFERROR(VLOOKUP(B155,'UNFPA suppl countries'!B:B,1,FALSE),"No")</f>
        <v>Guinea-Bissau</v>
      </c>
      <c r="B155" s="2" t="s">
        <v>284</v>
      </c>
      <c r="C155" s="2" t="str">
        <f t="shared" si="2"/>
        <v>Yes</v>
      </c>
      <c r="D155" s="2"/>
      <c r="E155" s="2"/>
      <c r="F155" s="2" t="s">
        <v>307</v>
      </c>
      <c r="G155" s="2">
        <v>3</v>
      </c>
      <c r="H155" s="2">
        <v>3</v>
      </c>
      <c r="I155" s="2" t="s">
        <v>24</v>
      </c>
      <c r="J155" s="3">
        <v>43191</v>
      </c>
      <c r="K155" s="3">
        <v>42948</v>
      </c>
      <c r="L155" s="2" t="s">
        <v>17</v>
      </c>
      <c r="M155" s="2" t="s">
        <v>18</v>
      </c>
      <c r="N155" s="2"/>
      <c r="O155" s="2" t="s">
        <v>19</v>
      </c>
      <c r="P155" s="2" t="s">
        <v>308</v>
      </c>
      <c r="Q155" s="2"/>
      <c r="R155" s="4">
        <v>43070</v>
      </c>
      <c r="S155" s="2" t="s">
        <v>22</v>
      </c>
      <c r="T155" s="2">
        <v>0</v>
      </c>
    </row>
    <row r="156" spans="1:20" ht="30" x14ac:dyDescent="0.25">
      <c r="A156" t="str">
        <f>IFERROR(VLOOKUP(B156,'UNFPA suppl countries'!B:B,1,FALSE),"No")</f>
        <v>Guinea-Bissau</v>
      </c>
      <c r="B156" s="2" t="s">
        <v>284</v>
      </c>
      <c r="C156" s="2" t="str">
        <f t="shared" si="2"/>
        <v>Yes</v>
      </c>
      <c r="D156" s="2"/>
      <c r="E156" s="2"/>
      <c r="F156" s="2" t="s">
        <v>309</v>
      </c>
      <c r="G156" s="2">
        <v>3</v>
      </c>
      <c r="H156" s="2">
        <v>3</v>
      </c>
      <c r="I156" s="2" t="s">
        <v>24</v>
      </c>
      <c r="J156" s="3">
        <v>43191</v>
      </c>
      <c r="K156" s="3">
        <v>42948</v>
      </c>
      <c r="L156" s="2" t="s">
        <v>17</v>
      </c>
      <c r="M156" s="2" t="s">
        <v>18</v>
      </c>
      <c r="N156" s="2"/>
      <c r="O156" s="2" t="s">
        <v>19</v>
      </c>
      <c r="P156" s="2" t="s">
        <v>310</v>
      </c>
      <c r="Q156" s="2"/>
      <c r="R156" s="4">
        <v>43070</v>
      </c>
      <c r="S156" s="2" t="s">
        <v>22</v>
      </c>
      <c r="T156" s="2">
        <v>0</v>
      </c>
    </row>
    <row r="157" spans="1:20" ht="30" x14ac:dyDescent="0.25">
      <c r="A157" t="str">
        <f>IFERROR(VLOOKUP(B157,'UNFPA suppl countries'!B:B,1,FALSE),"No")</f>
        <v>Guinea-Bissau</v>
      </c>
      <c r="B157" s="2" t="s">
        <v>284</v>
      </c>
      <c r="C157" s="2" t="str">
        <f t="shared" si="2"/>
        <v>Yes</v>
      </c>
      <c r="D157" s="2"/>
      <c r="E157" s="2"/>
      <c r="F157" s="2" t="s">
        <v>311</v>
      </c>
      <c r="G157" s="2">
        <v>3</v>
      </c>
      <c r="H157" s="2">
        <v>3</v>
      </c>
      <c r="I157" s="2" t="s">
        <v>24</v>
      </c>
      <c r="J157" s="3">
        <v>43191</v>
      </c>
      <c r="K157" s="3">
        <v>42948</v>
      </c>
      <c r="L157" s="2" t="s">
        <v>17</v>
      </c>
      <c r="M157" s="2" t="s">
        <v>18</v>
      </c>
      <c r="N157" s="2"/>
      <c r="O157" s="2" t="s">
        <v>19</v>
      </c>
      <c r="P157" s="2" t="s">
        <v>312</v>
      </c>
      <c r="Q157" s="2"/>
      <c r="R157" s="4">
        <v>43070</v>
      </c>
      <c r="S157" s="2" t="s">
        <v>22</v>
      </c>
      <c r="T157" s="2">
        <v>0</v>
      </c>
    </row>
    <row r="158" spans="1:20" ht="30" x14ac:dyDescent="0.25">
      <c r="A158" t="str">
        <f>IFERROR(VLOOKUP(B158,'UNFPA suppl countries'!B:B,1,FALSE),"No")</f>
        <v>Guinea-Bissau</v>
      </c>
      <c r="B158" s="2" t="s">
        <v>284</v>
      </c>
      <c r="C158" s="2" t="str">
        <f t="shared" si="2"/>
        <v>Yes</v>
      </c>
      <c r="D158" s="2"/>
      <c r="E158" s="2"/>
      <c r="F158" s="2" t="s">
        <v>313</v>
      </c>
      <c r="G158" s="2">
        <v>4</v>
      </c>
      <c r="H158" s="2">
        <v>4</v>
      </c>
      <c r="I158" s="2" t="s">
        <v>24</v>
      </c>
      <c r="J158" s="3">
        <v>43191</v>
      </c>
      <c r="K158" s="3">
        <v>42948</v>
      </c>
      <c r="L158" s="2" t="s">
        <v>17</v>
      </c>
      <c r="M158" s="2" t="s">
        <v>18</v>
      </c>
      <c r="N158" s="2"/>
      <c r="O158" s="2" t="s">
        <v>19</v>
      </c>
      <c r="P158" s="2" t="s">
        <v>314</v>
      </c>
      <c r="Q158" s="2"/>
      <c r="R158" s="4">
        <v>43070</v>
      </c>
      <c r="S158" s="2" t="s">
        <v>22</v>
      </c>
      <c r="T158" s="2">
        <v>0</v>
      </c>
    </row>
    <row r="159" spans="1:20" ht="30" x14ac:dyDescent="0.25">
      <c r="A159" t="str">
        <f>IFERROR(VLOOKUP(B159,'UNFPA suppl countries'!B:B,1,FALSE),"No")</f>
        <v>Guinea-Bissau</v>
      </c>
      <c r="B159" s="2" t="s">
        <v>284</v>
      </c>
      <c r="C159" s="2" t="str">
        <f t="shared" si="2"/>
        <v>Yes</v>
      </c>
      <c r="D159" s="2"/>
      <c r="E159" s="2"/>
      <c r="F159" s="2" t="s">
        <v>315</v>
      </c>
      <c r="G159" s="2">
        <v>4</v>
      </c>
      <c r="H159" s="2">
        <v>4</v>
      </c>
      <c r="I159" s="2" t="s">
        <v>24</v>
      </c>
      <c r="J159" s="3">
        <v>43191</v>
      </c>
      <c r="K159" s="3">
        <v>42948</v>
      </c>
      <c r="L159" s="2" t="s">
        <v>17</v>
      </c>
      <c r="M159" s="2" t="s">
        <v>18</v>
      </c>
      <c r="N159" s="2"/>
      <c r="O159" s="2" t="s">
        <v>19</v>
      </c>
      <c r="P159" s="2" t="s">
        <v>316</v>
      </c>
      <c r="Q159" s="2"/>
      <c r="R159" s="4">
        <v>43070</v>
      </c>
      <c r="S159" s="2" t="s">
        <v>22</v>
      </c>
      <c r="T159" s="2">
        <v>0</v>
      </c>
    </row>
    <row r="160" spans="1:20" ht="30" x14ac:dyDescent="0.25">
      <c r="A160" t="str">
        <f>IFERROR(VLOOKUP(B160,'UNFPA suppl countries'!B:B,1,FALSE),"No")</f>
        <v>Guinea-Bissau</v>
      </c>
      <c r="B160" s="2" t="s">
        <v>284</v>
      </c>
      <c r="C160" s="2" t="str">
        <f t="shared" si="2"/>
        <v>Yes</v>
      </c>
      <c r="D160" s="2"/>
      <c r="E160" s="2"/>
      <c r="F160" s="2" t="s">
        <v>317</v>
      </c>
      <c r="G160" s="2">
        <v>4</v>
      </c>
      <c r="H160" s="2">
        <v>4</v>
      </c>
      <c r="I160" s="2" t="s">
        <v>24</v>
      </c>
      <c r="J160" s="3">
        <v>43191</v>
      </c>
      <c r="K160" s="3">
        <v>42948</v>
      </c>
      <c r="L160" s="2" t="s">
        <v>17</v>
      </c>
      <c r="M160" s="2" t="s">
        <v>18</v>
      </c>
      <c r="N160" s="2"/>
      <c r="O160" s="2" t="s">
        <v>19</v>
      </c>
      <c r="P160" s="2" t="s">
        <v>318</v>
      </c>
      <c r="Q160" s="2"/>
      <c r="R160" s="4">
        <v>43070</v>
      </c>
      <c r="S160" s="2" t="s">
        <v>22</v>
      </c>
      <c r="T160" s="2">
        <v>0</v>
      </c>
    </row>
    <row r="161" spans="1:20" ht="30" x14ac:dyDescent="0.25">
      <c r="A161" t="str">
        <f>IFERROR(VLOOKUP(B161,'UNFPA suppl countries'!B:B,1,FALSE),"No")</f>
        <v>Togo</v>
      </c>
      <c r="B161" s="2" t="s">
        <v>238</v>
      </c>
      <c r="C161" s="2" t="str">
        <f t="shared" si="2"/>
        <v>Yes</v>
      </c>
      <c r="D161" s="2" t="s">
        <v>62</v>
      </c>
      <c r="E161" s="2" t="s">
        <v>174</v>
      </c>
      <c r="F161" s="2" t="s">
        <v>214</v>
      </c>
      <c r="G161" s="2">
        <v>6000</v>
      </c>
      <c r="H161" s="2">
        <v>6000</v>
      </c>
      <c r="I161" s="2" t="s">
        <v>176</v>
      </c>
      <c r="J161" s="3">
        <v>43252</v>
      </c>
      <c r="K161" s="3">
        <v>43132</v>
      </c>
      <c r="L161" s="2" t="s">
        <v>17</v>
      </c>
      <c r="M161" s="2" t="s">
        <v>65</v>
      </c>
      <c r="N161" s="2" t="s">
        <v>66</v>
      </c>
      <c r="O161" s="2" t="s">
        <v>19</v>
      </c>
      <c r="P161" s="2"/>
      <c r="Q161" s="2" t="s">
        <v>319</v>
      </c>
      <c r="R161" s="4">
        <v>43070</v>
      </c>
      <c r="S161" s="2" t="s">
        <v>22</v>
      </c>
      <c r="T161" s="2">
        <v>0</v>
      </c>
    </row>
    <row r="162" spans="1:20" ht="30" x14ac:dyDescent="0.25">
      <c r="A162" t="str">
        <f>IFERROR(VLOOKUP(B162,'UNFPA suppl countries'!B:B,1,FALSE),"No")</f>
        <v>Guinea-Bissau</v>
      </c>
      <c r="B162" s="2" t="s">
        <v>284</v>
      </c>
      <c r="C162" s="2" t="str">
        <f t="shared" si="2"/>
        <v>Yes</v>
      </c>
      <c r="D162" s="2"/>
      <c r="E162" s="2"/>
      <c r="F162" s="2" t="s">
        <v>320</v>
      </c>
      <c r="G162" s="2">
        <v>4</v>
      </c>
      <c r="H162" s="2">
        <v>4</v>
      </c>
      <c r="I162" s="2" t="s">
        <v>24</v>
      </c>
      <c r="J162" s="3">
        <v>43191</v>
      </c>
      <c r="K162" s="3">
        <v>42948</v>
      </c>
      <c r="L162" s="2" t="s">
        <v>17</v>
      </c>
      <c r="M162" s="2" t="s">
        <v>18</v>
      </c>
      <c r="N162" s="2"/>
      <c r="O162" s="2" t="s">
        <v>19</v>
      </c>
      <c r="P162" s="2" t="s">
        <v>318</v>
      </c>
      <c r="Q162" s="2"/>
      <c r="R162" s="4">
        <v>43070</v>
      </c>
      <c r="S162" s="2" t="s">
        <v>22</v>
      </c>
      <c r="T162" s="2">
        <v>0</v>
      </c>
    </row>
    <row r="163" spans="1:20" ht="30" x14ac:dyDescent="0.25">
      <c r="A163" t="str">
        <f>IFERROR(VLOOKUP(B163,'UNFPA suppl countries'!B:B,1,FALSE),"No")</f>
        <v>Togo</v>
      </c>
      <c r="B163" s="2" t="s">
        <v>238</v>
      </c>
      <c r="C163" s="2" t="str">
        <f t="shared" si="2"/>
        <v>Yes</v>
      </c>
      <c r="D163" s="2"/>
      <c r="E163" s="2"/>
      <c r="F163" s="2" t="s">
        <v>321</v>
      </c>
      <c r="G163" s="2">
        <v>400</v>
      </c>
      <c r="H163" s="2">
        <v>400</v>
      </c>
      <c r="I163" s="2" t="s">
        <v>41</v>
      </c>
      <c r="J163" s="3">
        <v>43191</v>
      </c>
      <c r="K163" s="3">
        <v>42948</v>
      </c>
      <c r="L163" s="2" t="s">
        <v>17</v>
      </c>
      <c r="M163" s="2" t="s">
        <v>65</v>
      </c>
      <c r="N163" s="2" t="s">
        <v>66</v>
      </c>
      <c r="O163" s="2" t="s">
        <v>19</v>
      </c>
      <c r="P163" s="2"/>
      <c r="Q163" s="2" t="s">
        <v>265</v>
      </c>
      <c r="R163" s="4">
        <v>43070</v>
      </c>
      <c r="S163" s="2" t="s">
        <v>22</v>
      </c>
      <c r="T163" s="2">
        <v>0</v>
      </c>
    </row>
    <row r="164" spans="1:20" ht="30" x14ac:dyDescent="0.25">
      <c r="A164" t="str">
        <f>IFERROR(VLOOKUP(B164,'UNFPA suppl countries'!B:B,1,FALSE),"No")</f>
        <v>Guinea-Bissau</v>
      </c>
      <c r="B164" s="2" t="s">
        <v>284</v>
      </c>
      <c r="C164" s="2" t="str">
        <f t="shared" si="2"/>
        <v>Yes</v>
      </c>
      <c r="D164" s="2"/>
      <c r="E164" s="2"/>
      <c r="F164" s="2" t="s">
        <v>322</v>
      </c>
      <c r="G164" s="2">
        <v>8</v>
      </c>
      <c r="H164" s="2">
        <v>4</v>
      </c>
      <c r="I164" s="2" t="s">
        <v>24</v>
      </c>
      <c r="J164" s="3">
        <v>43191</v>
      </c>
      <c r="K164" s="3">
        <v>42948</v>
      </c>
      <c r="L164" s="2" t="s">
        <v>29</v>
      </c>
      <c r="M164" s="2" t="s">
        <v>18</v>
      </c>
      <c r="N164" s="2"/>
      <c r="O164" s="2" t="s">
        <v>19</v>
      </c>
      <c r="P164" s="2" t="s">
        <v>323</v>
      </c>
      <c r="Q164" s="2"/>
      <c r="R164" s="4">
        <v>43070</v>
      </c>
      <c r="S164" s="2" t="s">
        <v>22</v>
      </c>
      <c r="T164" s="2">
        <v>0</v>
      </c>
    </row>
    <row r="165" spans="1:20" ht="30" x14ac:dyDescent="0.25">
      <c r="A165" t="str">
        <f>IFERROR(VLOOKUP(B165,'UNFPA suppl countries'!B:B,1,FALSE),"No")</f>
        <v>Guinea-Bissau</v>
      </c>
      <c r="B165" s="2" t="s">
        <v>284</v>
      </c>
      <c r="C165" s="2" t="str">
        <f t="shared" si="2"/>
        <v>Yes</v>
      </c>
      <c r="D165" s="2"/>
      <c r="E165" s="2"/>
      <c r="F165" s="2" t="s">
        <v>324</v>
      </c>
      <c r="G165" s="2">
        <v>6</v>
      </c>
      <c r="H165" s="2">
        <v>3</v>
      </c>
      <c r="I165" s="2" t="s">
        <v>24</v>
      </c>
      <c r="J165" s="3">
        <v>43191</v>
      </c>
      <c r="K165" s="3">
        <v>42948</v>
      </c>
      <c r="L165" s="2" t="s">
        <v>29</v>
      </c>
      <c r="M165" s="2" t="s">
        <v>18</v>
      </c>
      <c r="N165" s="2"/>
      <c r="O165" s="2" t="s">
        <v>19</v>
      </c>
      <c r="P165" s="2" t="s">
        <v>325</v>
      </c>
      <c r="Q165" s="2"/>
      <c r="R165" s="4">
        <v>43070</v>
      </c>
      <c r="S165" s="2" t="s">
        <v>22</v>
      </c>
      <c r="T165" s="2">
        <v>0</v>
      </c>
    </row>
    <row r="166" spans="1:20" ht="30" x14ac:dyDescent="0.25">
      <c r="A166" t="str">
        <f>IFERROR(VLOOKUP(B166,'UNFPA suppl countries'!B:B,1,FALSE),"No")</f>
        <v>Togo</v>
      </c>
      <c r="B166" s="2" t="s">
        <v>238</v>
      </c>
      <c r="C166" s="2" t="str">
        <f t="shared" si="2"/>
        <v>Yes</v>
      </c>
      <c r="D166" s="2"/>
      <c r="E166" s="2"/>
      <c r="F166" s="2" t="s">
        <v>326</v>
      </c>
      <c r="G166" s="2">
        <v>118359</v>
      </c>
      <c r="H166" s="2">
        <v>118359</v>
      </c>
      <c r="I166" s="2" t="s">
        <v>327</v>
      </c>
      <c r="J166" s="3">
        <v>43191</v>
      </c>
      <c r="K166" s="3">
        <v>42948</v>
      </c>
      <c r="L166" s="2" t="s">
        <v>17</v>
      </c>
      <c r="M166" s="2" t="s">
        <v>65</v>
      </c>
      <c r="N166" s="2" t="s">
        <v>66</v>
      </c>
      <c r="O166" s="2" t="s">
        <v>19</v>
      </c>
      <c r="P166" s="2"/>
      <c r="Q166" s="2" t="s">
        <v>328</v>
      </c>
      <c r="R166" s="4">
        <v>43070</v>
      </c>
      <c r="S166" s="2" t="s">
        <v>22</v>
      </c>
      <c r="T166" s="2">
        <v>0</v>
      </c>
    </row>
    <row r="167" spans="1:20" ht="30" x14ac:dyDescent="0.25">
      <c r="A167" t="str">
        <f>IFERROR(VLOOKUP(B167,'UNFPA suppl countries'!B:B,1,FALSE),"No")</f>
        <v>Burkina Faso</v>
      </c>
      <c r="B167" s="2" t="s">
        <v>329</v>
      </c>
      <c r="C167" s="2" t="str">
        <f t="shared" si="2"/>
        <v>Yes</v>
      </c>
      <c r="D167" s="2"/>
      <c r="E167" s="2"/>
      <c r="F167" s="2" t="s">
        <v>330</v>
      </c>
      <c r="G167" s="2">
        <v>1</v>
      </c>
      <c r="H167" s="2">
        <v>0</v>
      </c>
      <c r="I167" s="2" t="s">
        <v>24</v>
      </c>
      <c r="J167" s="3">
        <v>43374</v>
      </c>
      <c r="K167" s="3">
        <v>43132</v>
      </c>
      <c r="L167" s="2" t="s">
        <v>225</v>
      </c>
      <c r="M167" s="2" t="s">
        <v>18</v>
      </c>
      <c r="N167" s="2"/>
      <c r="O167" s="2" t="s">
        <v>19</v>
      </c>
      <c r="P167" s="2" t="s">
        <v>331</v>
      </c>
      <c r="Q167" s="2"/>
      <c r="R167" s="4">
        <v>43070</v>
      </c>
      <c r="S167" s="2" t="s">
        <v>22</v>
      </c>
      <c r="T167" s="2">
        <v>0</v>
      </c>
    </row>
    <row r="168" spans="1:20" ht="30" x14ac:dyDescent="0.25">
      <c r="A168" t="str">
        <f>IFERROR(VLOOKUP(B168,'UNFPA suppl countries'!B:B,1,FALSE),"No")</f>
        <v>Guinea-Bissau</v>
      </c>
      <c r="B168" s="2" t="s">
        <v>284</v>
      </c>
      <c r="C168" s="2" t="str">
        <f t="shared" si="2"/>
        <v>Yes</v>
      </c>
      <c r="D168" s="2"/>
      <c r="E168" s="2"/>
      <c r="F168" s="2" t="s">
        <v>332</v>
      </c>
      <c r="G168" s="2">
        <v>6</v>
      </c>
      <c r="H168" s="2">
        <v>3</v>
      </c>
      <c r="I168" s="2" t="s">
        <v>24</v>
      </c>
      <c r="J168" s="3">
        <v>43191</v>
      </c>
      <c r="K168" s="3">
        <v>42948</v>
      </c>
      <c r="L168" s="2" t="s">
        <v>29</v>
      </c>
      <c r="M168" s="2" t="s">
        <v>18</v>
      </c>
      <c r="N168" s="2"/>
      <c r="O168" s="2" t="s">
        <v>19</v>
      </c>
      <c r="P168" s="2" t="s">
        <v>333</v>
      </c>
      <c r="Q168" s="2"/>
      <c r="R168" s="4">
        <v>43070</v>
      </c>
      <c r="S168" s="2" t="s">
        <v>22</v>
      </c>
      <c r="T168" s="2">
        <v>0</v>
      </c>
    </row>
    <row r="169" spans="1:20" ht="30" x14ac:dyDescent="0.25">
      <c r="A169" t="str">
        <f>IFERROR(VLOOKUP(B169,'UNFPA suppl countries'!B:B,1,FALSE),"No")</f>
        <v>Burkina Faso</v>
      </c>
      <c r="B169" s="2" t="s">
        <v>329</v>
      </c>
      <c r="C169" s="2" t="str">
        <f t="shared" si="2"/>
        <v>Yes</v>
      </c>
      <c r="D169" s="2"/>
      <c r="E169" s="2"/>
      <c r="F169" s="2" t="s">
        <v>334</v>
      </c>
      <c r="G169" s="2">
        <v>10</v>
      </c>
      <c r="H169" s="2">
        <v>0</v>
      </c>
      <c r="I169" s="2" t="s">
        <v>24</v>
      </c>
      <c r="J169" s="3">
        <v>43374</v>
      </c>
      <c r="K169" s="3">
        <v>43132</v>
      </c>
      <c r="L169" s="2" t="s">
        <v>225</v>
      </c>
      <c r="M169" s="2" t="s">
        <v>18</v>
      </c>
      <c r="N169" s="2"/>
      <c r="O169" s="2" t="s">
        <v>19</v>
      </c>
      <c r="P169" s="2" t="s">
        <v>331</v>
      </c>
      <c r="Q169" s="2"/>
      <c r="R169" s="4">
        <v>43070</v>
      </c>
      <c r="S169" s="2" t="s">
        <v>22</v>
      </c>
      <c r="T169" s="2">
        <v>0</v>
      </c>
    </row>
    <row r="170" spans="1:20" ht="30" x14ac:dyDescent="0.25">
      <c r="A170" t="str">
        <f>IFERROR(VLOOKUP(B170,'UNFPA suppl countries'!B:B,1,FALSE),"No")</f>
        <v>Guinea-Bissau</v>
      </c>
      <c r="B170" s="2" t="s">
        <v>284</v>
      </c>
      <c r="C170" s="2" t="str">
        <f t="shared" si="2"/>
        <v>Yes</v>
      </c>
      <c r="D170" s="2"/>
      <c r="E170" s="2"/>
      <c r="F170" s="2" t="s">
        <v>335</v>
      </c>
      <c r="G170" s="2">
        <v>6</v>
      </c>
      <c r="H170" s="2">
        <v>3</v>
      </c>
      <c r="I170" s="2" t="s">
        <v>24</v>
      </c>
      <c r="J170" s="3">
        <v>43191</v>
      </c>
      <c r="K170" s="3">
        <v>42948</v>
      </c>
      <c r="L170" s="2" t="s">
        <v>29</v>
      </c>
      <c r="M170" s="2" t="s">
        <v>18</v>
      </c>
      <c r="N170" s="2"/>
      <c r="O170" s="2" t="s">
        <v>19</v>
      </c>
      <c r="P170" s="2" t="s">
        <v>336</v>
      </c>
      <c r="Q170" s="2"/>
      <c r="R170" s="4">
        <v>43070</v>
      </c>
      <c r="S170" s="2" t="s">
        <v>22</v>
      </c>
      <c r="T170" s="2">
        <v>0</v>
      </c>
    </row>
    <row r="171" spans="1:20" ht="30" x14ac:dyDescent="0.25">
      <c r="A171" t="str">
        <f>IFERROR(VLOOKUP(B171,'UNFPA suppl countries'!B:B,1,FALSE),"No")</f>
        <v>Burkina Faso</v>
      </c>
      <c r="B171" s="2" t="s">
        <v>329</v>
      </c>
      <c r="C171" s="2" t="str">
        <f t="shared" si="2"/>
        <v>Yes</v>
      </c>
      <c r="D171" s="2"/>
      <c r="E171" s="2"/>
      <c r="F171" s="2" t="s">
        <v>337</v>
      </c>
      <c r="G171" s="2">
        <v>7</v>
      </c>
      <c r="H171" s="2">
        <v>0</v>
      </c>
      <c r="I171" s="2" t="s">
        <v>24</v>
      </c>
      <c r="J171" s="3">
        <v>43374</v>
      </c>
      <c r="K171" s="3">
        <v>43132</v>
      </c>
      <c r="L171" s="2" t="s">
        <v>225</v>
      </c>
      <c r="M171" s="2" t="s">
        <v>18</v>
      </c>
      <c r="N171" s="2"/>
      <c r="O171" s="2" t="s">
        <v>19</v>
      </c>
      <c r="P171" s="2" t="s">
        <v>331</v>
      </c>
      <c r="Q171" s="2"/>
      <c r="R171" s="4">
        <v>43070</v>
      </c>
      <c r="S171" s="2" t="s">
        <v>22</v>
      </c>
      <c r="T171" s="2">
        <v>0</v>
      </c>
    </row>
    <row r="172" spans="1:20" ht="30" x14ac:dyDescent="0.25">
      <c r="A172" t="str">
        <f>IFERROR(VLOOKUP(B172,'UNFPA suppl countries'!B:B,1,FALSE),"No")</f>
        <v>Burkina Faso</v>
      </c>
      <c r="B172" s="2" t="s">
        <v>329</v>
      </c>
      <c r="C172" s="2" t="str">
        <f t="shared" si="2"/>
        <v>Yes</v>
      </c>
      <c r="D172" s="2"/>
      <c r="E172" s="2"/>
      <c r="F172" s="2" t="s">
        <v>338</v>
      </c>
      <c r="G172" s="2">
        <v>2</v>
      </c>
      <c r="H172" s="2">
        <v>0</v>
      </c>
      <c r="I172" s="2" t="s">
        <v>24</v>
      </c>
      <c r="J172" s="3">
        <v>43374</v>
      </c>
      <c r="K172" s="3">
        <v>43132</v>
      </c>
      <c r="L172" s="2" t="s">
        <v>225</v>
      </c>
      <c r="M172" s="2" t="s">
        <v>18</v>
      </c>
      <c r="N172" s="2"/>
      <c r="O172" s="2" t="s">
        <v>19</v>
      </c>
      <c r="P172" s="2" t="s">
        <v>331</v>
      </c>
      <c r="Q172" s="2"/>
      <c r="R172" s="4">
        <v>43070</v>
      </c>
      <c r="S172" s="2" t="s">
        <v>22</v>
      </c>
      <c r="T172" s="2">
        <v>0</v>
      </c>
    </row>
    <row r="173" spans="1:20" ht="30" x14ac:dyDescent="0.25">
      <c r="A173" t="str">
        <f>IFERROR(VLOOKUP(B173,'UNFPA suppl countries'!B:B,1,FALSE),"No")</f>
        <v>Guinea-Bissau</v>
      </c>
      <c r="B173" s="2" t="s">
        <v>284</v>
      </c>
      <c r="C173" s="2" t="str">
        <f t="shared" si="2"/>
        <v>Yes</v>
      </c>
      <c r="D173" s="2"/>
      <c r="E173" s="2"/>
      <c r="F173" s="2" t="s">
        <v>339</v>
      </c>
      <c r="G173" s="2">
        <v>15</v>
      </c>
      <c r="H173" s="2">
        <v>15</v>
      </c>
      <c r="I173" s="2" t="s">
        <v>24</v>
      </c>
      <c r="J173" s="3">
        <v>43191</v>
      </c>
      <c r="K173" s="3">
        <v>42948</v>
      </c>
      <c r="L173" s="2" t="s">
        <v>17</v>
      </c>
      <c r="M173" s="2" t="s">
        <v>18</v>
      </c>
      <c r="N173" s="2"/>
      <c r="O173" s="2" t="s">
        <v>19</v>
      </c>
      <c r="P173" s="2" t="s">
        <v>340</v>
      </c>
      <c r="Q173" s="2"/>
      <c r="R173" s="4">
        <v>43070</v>
      </c>
      <c r="S173" s="2" t="s">
        <v>22</v>
      </c>
      <c r="T173" s="2">
        <v>0</v>
      </c>
    </row>
    <row r="174" spans="1:20" ht="30" x14ac:dyDescent="0.25">
      <c r="A174" t="str">
        <f>IFERROR(VLOOKUP(B174,'UNFPA suppl countries'!B:B,1,FALSE),"No")</f>
        <v>Guinea-Bissau</v>
      </c>
      <c r="B174" s="2" t="s">
        <v>284</v>
      </c>
      <c r="C174" s="2" t="str">
        <f t="shared" si="2"/>
        <v>Yes</v>
      </c>
      <c r="D174" s="2"/>
      <c r="E174" s="2"/>
      <c r="F174" s="2" t="s">
        <v>341</v>
      </c>
      <c r="G174" s="2">
        <v>15</v>
      </c>
      <c r="H174" s="2">
        <v>15</v>
      </c>
      <c r="I174" s="2" t="s">
        <v>24</v>
      </c>
      <c r="J174" s="3">
        <v>43191</v>
      </c>
      <c r="K174" s="3">
        <v>42948</v>
      </c>
      <c r="L174" s="2" t="s">
        <v>17</v>
      </c>
      <c r="M174" s="2" t="s">
        <v>18</v>
      </c>
      <c r="N174" s="2"/>
      <c r="O174" s="2" t="s">
        <v>19</v>
      </c>
      <c r="P174" s="2" t="s">
        <v>342</v>
      </c>
      <c r="Q174" s="2"/>
      <c r="R174" s="4">
        <v>43070</v>
      </c>
      <c r="S174" s="2" t="s">
        <v>22</v>
      </c>
      <c r="T174" s="2">
        <v>0</v>
      </c>
    </row>
    <row r="175" spans="1:20" ht="30" x14ac:dyDescent="0.25">
      <c r="A175" t="str">
        <f>IFERROR(VLOOKUP(B175,'UNFPA suppl countries'!B:B,1,FALSE),"No")</f>
        <v>Guinea-Bissau</v>
      </c>
      <c r="B175" s="2" t="s">
        <v>284</v>
      </c>
      <c r="C175" s="2" t="str">
        <f t="shared" si="2"/>
        <v>Yes</v>
      </c>
      <c r="D175" s="2"/>
      <c r="E175" s="2"/>
      <c r="F175" s="2" t="s">
        <v>343</v>
      </c>
      <c r="G175" s="2">
        <v>15</v>
      </c>
      <c r="H175" s="2">
        <v>15</v>
      </c>
      <c r="I175" s="2" t="s">
        <v>24</v>
      </c>
      <c r="J175" s="3">
        <v>43191</v>
      </c>
      <c r="K175" s="3">
        <v>42948</v>
      </c>
      <c r="L175" s="2" t="s">
        <v>17</v>
      </c>
      <c r="M175" s="2" t="s">
        <v>18</v>
      </c>
      <c r="N175" s="2"/>
      <c r="O175" s="2" t="s">
        <v>19</v>
      </c>
      <c r="P175" s="2" t="s">
        <v>344</v>
      </c>
      <c r="Q175" s="2"/>
      <c r="R175" s="4">
        <v>43070</v>
      </c>
      <c r="S175" s="2" t="s">
        <v>22</v>
      </c>
      <c r="T175" s="2">
        <v>0</v>
      </c>
    </row>
    <row r="176" spans="1:20" ht="30" x14ac:dyDescent="0.25">
      <c r="A176" t="str">
        <f>IFERROR(VLOOKUP(B176,'UNFPA suppl countries'!B:B,1,FALSE),"No")</f>
        <v>Burkina Faso</v>
      </c>
      <c r="B176" s="2" t="s">
        <v>329</v>
      </c>
      <c r="C176" s="2" t="str">
        <f t="shared" si="2"/>
        <v>Yes</v>
      </c>
      <c r="D176" s="2" t="s">
        <v>55</v>
      </c>
      <c r="E176" s="2" t="s">
        <v>345</v>
      </c>
      <c r="F176" s="2" t="s">
        <v>346</v>
      </c>
      <c r="G176" s="2">
        <v>1500</v>
      </c>
      <c r="H176" s="2">
        <v>0</v>
      </c>
      <c r="I176" s="2" t="s">
        <v>58</v>
      </c>
      <c r="J176" s="3">
        <v>43282</v>
      </c>
      <c r="K176" s="3">
        <v>43040</v>
      </c>
      <c r="L176" s="2" t="s">
        <v>225</v>
      </c>
      <c r="M176" s="2" t="s">
        <v>18</v>
      </c>
      <c r="N176" s="2"/>
      <c r="O176" s="2" t="s">
        <v>19</v>
      </c>
      <c r="P176" s="2" t="s">
        <v>331</v>
      </c>
      <c r="Q176" s="2"/>
      <c r="R176" s="4">
        <v>43070</v>
      </c>
      <c r="S176" s="2" t="s">
        <v>22</v>
      </c>
      <c r="T176" s="2">
        <v>0</v>
      </c>
    </row>
    <row r="177" spans="1:20" ht="30" x14ac:dyDescent="0.25">
      <c r="A177" t="str">
        <f>IFERROR(VLOOKUP(B177,'UNFPA suppl countries'!B:B,1,FALSE),"No")</f>
        <v>Guinea-Bissau</v>
      </c>
      <c r="B177" s="2" t="s">
        <v>284</v>
      </c>
      <c r="C177" s="2" t="str">
        <f t="shared" si="2"/>
        <v>Yes</v>
      </c>
      <c r="D177" s="2"/>
      <c r="E177" s="2"/>
      <c r="F177" s="2" t="s">
        <v>347</v>
      </c>
      <c r="G177" s="2">
        <v>20</v>
      </c>
      <c r="H177" s="2">
        <v>20</v>
      </c>
      <c r="I177" s="2" t="s">
        <v>24</v>
      </c>
      <c r="J177" s="3">
        <v>43191</v>
      </c>
      <c r="K177" s="3">
        <v>42948</v>
      </c>
      <c r="L177" s="2" t="s">
        <v>17</v>
      </c>
      <c r="M177" s="2" t="s">
        <v>18</v>
      </c>
      <c r="N177" s="2"/>
      <c r="O177" s="2" t="s">
        <v>19</v>
      </c>
      <c r="P177" s="2" t="s">
        <v>348</v>
      </c>
      <c r="Q177" s="2"/>
      <c r="R177" s="4">
        <v>43070</v>
      </c>
      <c r="S177" s="2" t="s">
        <v>22</v>
      </c>
      <c r="T177" s="2">
        <v>0</v>
      </c>
    </row>
    <row r="178" spans="1:20" ht="30" x14ac:dyDescent="0.25">
      <c r="A178" t="str">
        <f>IFERROR(VLOOKUP(B178,'UNFPA suppl countries'!B:B,1,FALSE),"No")</f>
        <v>Cameroon</v>
      </c>
      <c r="B178" s="2" t="s">
        <v>349</v>
      </c>
      <c r="C178" s="2" t="str">
        <f t="shared" si="2"/>
        <v>Yes</v>
      </c>
      <c r="D178" s="2"/>
      <c r="E178" s="2"/>
      <c r="F178" s="2" t="s">
        <v>350</v>
      </c>
      <c r="G178" s="2">
        <v>1</v>
      </c>
      <c r="H178" s="2">
        <v>0</v>
      </c>
      <c r="I178" s="2" t="s">
        <v>24</v>
      </c>
      <c r="J178" s="3">
        <v>43221</v>
      </c>
      <c r="K178" s="3">
        <v>42979</v>
      </c>
      <c r="L178" s="2" t="s">
        <v>225</v>
      </c>
      <c r="M178" s="2" t="s">
        <v>18</v>
      </c>
      <c r="N178" s="2"/>
      <c r="O178" s="2" t="s">
        <v>19</v>
      </c>
      <c r="P178" s="2" t="s">
        <v>351</v>
      </c>
      <c r="Q178" s="2"/>
      <c r="R178" s="4">
        <v>43070</v>
      </c>
      <c r="S178" s="2" t="s">
        <v>22</v>
      </c>
      <c r="T178" s="2">
        <v>0</v>
      </c>
    </row>
    <row r="179" spans="1:20" ht="30" x14ac:dyDescent="0.25">
      <c r="A179" t="str">
        <f>IFERROR(VLOOKUP(B179,'UNFPA suppl countries'!B:B,1,FALSE),"No")</f>
        <v>Cameroon</v>
      </c>
      <c r="B179" s="2" t="s">
        <v>349</v>
      </c>
      <c r="C179" s="2" t="str">
        <f t="shared" si="2"/>
        <v>Yes</v>
      </c>
      <c r="D179" s="2"/>
      <c r="E179" s="2"/>
      <c r="F179" s="2" t="s">
        <v>352</v>
      </c>
      <c r="G179" s="2">
        <v>5</v>
      </c>
      <c r="H179" s="2">
        <v>0</v>
      </c>
      <c r="I179" s="2" t="s">
        <v>24</v>
      </c>
      <c r="J179" s="3">
        <v>43221</v>
      </c>
      <c r="K179" s="3">
        <v>42979</v>
      </c>
      <c r="L179" s="2" t="s">
        <v>225</v>
      </c>
      <c r="M179" s="2" t="s">
        <v>18</v>
      </c>
      <c r="N179" s="2"/>
      <c r="O179" s="2" t="s">
        <v>19</v>
      </c>
      <c r="P179" s="2" t="s">
        <v>351</v>
      </c>
      <c r="Q179" s="2"/>
      <c r="R179" s="4">
        <v>43070</v>
      </c>
      <c r="S179" s="2" t="s">
        <v>22</v>
      </c>
      <c r="T179" s="2">
        <v>0</v>
      </c>
    </row>
    <row r="180" spans="1:20" ht="30" x14ac:dyDescent="0.25">
      <c r="A180" t="str">
        <f>IFERROR(VLOOKUP(B180,'UNFPA suppl countries'!B:B,1,FALSE),"No")</f>
        <v>Cameroon</v>
      </c>
      <c r="B180" s="2" t="s">
        <v>349</v>
      </c>
      <c r="C180" s="2" t="str">
        <f t="shared" si="2"/>
        <v>Yes</v>
      </c>
      <c r="D180" s="2"/>
      <c r="E180" s="2"/>
      <c r="F180" s="2" t="s">
        <v>353</v>
      </c>
      <c r="G180" s="2">
        <v>1</v>
      </c>
      <c r="H180" s="2">
        <v>0</v>
      </c>
      <c r="I180" s="2"/>
      <c r="J180" s="3">
        <v>43221</v>
      </c>
      <c r="K180" s="3">
        <v>42979</v>
      </c>
      <c r="L180" s="2" t="s">
        <v>225</v>
      </c>
      <c r="M180" s="2" t="s">
        <v>18</v>
      </c>
      <c r="N180" s="2"/>
      <c r="O180" s="2" t="s">
        <v>19</v>
      </c>
      <c r="P180" s="2" t="s">
        <v>351</v>
      </c>
      <c r="Q180" s="2"/>
      <c r="R180" s="4">
        <v>43070</v>
      </c>
      <c r="S180" s="2" t="s">
        <v>22</v>
      </c>
      <c r="T180" s="2">
        <v>0</v>
      </c>
    </row>
    <row r="181" spans="1:20" ht="30" x14ac:dyDescent="0.25">
      <c r="A181" t="str">
        <f>IFERROR(VLOOKUP(B181,'UNFPA suppl countries'!B:B,1,FALSE),"No")</f>
        <v>Cameroon</v>
      </c>
      <c r="B181" s="2" t="s">
        <v>349</v>
      </c>
      <c r="C181" s="2" t="str">
        <f t="shared" si="2"/>
        <v>Yes</v>
      </c>
      <c r="D181" s="2"/>
      <c r="E181" s="2"/>
      <c r="F181" s="2" t="s">
        <v>354</v>
      </c>
      <c r="G181" s="2">
        <v>4</v>
      </c>
      <c r="H181" s="2">
        <v>2</v>
      </c>
      <c r="I181" s="2" t="s">
        <v>24</v>
      </c>
      <c r="J181" s="3">
        <v>43221</v>
      </c>
      <c r="K181" s="3">
        <v>42979</v>
      </c>
      <c r="L181" s="2" t="s">
        <v>29</v>
      </c>
      <c r="M181" s="2" t="s">
        <v>18</v>
      </c>
      <c r="N181" s="2"/>
      <c r="O181" s="2" t="s">
        <v>19</v>
      </c>
      <c r="P181" s="2" t="s">
        <v>355</v>
      </c>
      <c r="Q181" s="2"/>
      <c r="R181" s="4">
        <v>43070</v>
      </c>
      <c r="S181" s="2" t="s">
        <v>22</v>
      </c>
      <c r="T181" s="2">
        <v>0</v>
      </c>
    </row>
    <row r="182" spans="1:20" ht="30" x14ac:dyDescent="0.25">
      <c r="A182" t="str">
        <f>IFERROR(VLOOKUP(B182,'UNFPA suppl countries'!B:B,1,FALSE),"No")</f>
        <v>Cameroon</v>
      </c>
      <c r="B182" s="2" t="s">
        <v>349</v>
      </c>
      <c r="C182" s="2" t="str">
        <f t="shared" si="2"/>
        <v>Yes</v>
      </c>
      <c r="D182" s="2"/>
      <c r="E182" s="2"/>
      <c r="F182" s="2" t="s">
        <v>356</v>
      </c>
      <c r="G182" s="2">
        <v>11</v>
      </c>
      <c r="H182" s="2">
        <v>5.5</v>
      </c>
      <c r="I182" s="2" t="s">
        <v>24</v>
      </c>
      <c r="J182" s="3">
        <v>43221</v>
      </c>
      <c r="K182" s="3">
        <v>42979</v>
      </c>
      <c r="L182" s="2" t="s">
        <v>29</v>
      </c>
      <c r="M182" s="2" t="s">
        <v>18</v>
      </c>
      <c r="N182" s="2"/>
      <c r="O182" s="2" t="s">
        <v>19</v>
      </c>
      <c r="P182" s="2" t="s">
        <v>355</v>
      </c>
      <c r="Q182" s="2"/>
      <c r="R182" s="4">
        <v>43070</v>
      </c>
      <c r="S182" s="2" t="s">
        <v>22</v>
      </c>
      <c r="T182" s="2">
        <v>0</v>
      </c>
    </row>
    <row r="183" spans="1:20" ht="30" x14ac:dyDescent="0.25">
      <c r="A183" t="str">
        <f>IFERROR(VLOOKUP(B183,'UNFPA suppl countries'!B:B,1,FALSE),"No")</f>
        <v>Cameroon</v>
      </c>
      <c r="B183" s="2" t="s">
        <v>349</v>
      </c>
      <c r="C183" s="2" t="str">
        <f t="shared" si="2"/>
        <v>Yes</v>
      </c>
      <c r="D183" s="2"/>
      <c r="E183" s="2"/>
      <c r="F183" s="2" t="s">
        <v>357</v>
      </c>
      <c r="G183" s="2">
        <v>165</v>
      </c>
      <c r="H183" s="2">
        <v>82.5</v>
      </c>
      <c r="I183" s="2" t="s">
        <v>24</v>
      </c>
      <c r="J183" s="3">
        <v>43221</v>
      </c>
      <c r="K183" s="3">
        <v>42979</v>
      </c>
      <c r="L183" s="2" t="s">
        <v>29</v>
      </c>
      <c r="M183" s="2" t="s">
        <v>18</v>
      </c>
      <c r="N183" s="2"/>
      <c r="O183" s="2" t="s">
        <v>19</v>
      </c>
      <c r="P183" s="2" t="s">
        <v>355</v>
      </c>
      <c r="Q183" s="2"/>
      <c r="R183" s="4">
        <v>43070</v>
      </c>
      <c r="S183" s="2" t="s">
        <v>22</v>
      </c>
      <c r="T183" s="2">
        <v>0</v>
      </c>
    </row>
    <row r="184" spans="1:20" ht="30" x14ac:dyDescent="0.25">
      <c r="A184" t="str">
        <f>IFERROR(VLOOKUP(B184,'UNFPA suppl countries'!B:B,1,FALSE),"No")</f>
        <v>Cameroon</v>
      </c>
      <c r="B184" s="2" t="s">
        <v>349</v>
      </c>
      <c r="C184" s="2" t="str">
        <f t="shared" si="2"/>
        <v>Yes</v>
      </c>
      <c r="D184" s="2"/>
      <c r="E184" s="2"/>
      <c r="F184" s="2" t="s">
        <v>358</v>
      </c>
      <c r="G184" s="2">
        <v>35</v>
      </c>
      <c r="H184" s="2">
        <v>17.5</v>
      </c>
      <c r="I184" s="2" t="s">
        <v>24</v>
      </c>
      <c r="J184" s="3">
        <v>43221</v>
      </c>
      <c r="K184" s="3">
        <v>42979</v>
      </c>
      <c r="L184" s="2" t="s">
        <v>29</v>
      </c>
      <c r="M184" s="2" t="s">
        <v>18</v>
      </c>
      <c r="N184" s="2"/>
      <c r="O184" s="2" t="s">
        <v>19</v>
      </c>
      <c r="P184" s="2" t="s">
        <v>355</v>
      </c>
      <c r="Q184" s="2"/>
      <c r="R184" s="4">
        <v>43070</v>
      </c>
      <c r="S184" s="2" t="s">
        <v>22</v>
      </c>
      <c r="T184" s="2">
        <v>0</v>
      </c>
    </row>
    <row r="185" spans="1:20" ht="30" x14ac:dyDescent="0.25">
      <c r="A185" t="str">
        <f>IFERROR(VLOOKUP(B185,'UNFPA suppl countries'!B:B,1,FALSE),"No")</f>
        <v>Cameroon</v>
      </c>
      <c r="B185" s="2" t="s">
        <v>349</v>
      </c>
      <c r="C185" s="2" t="str">
        <f t="shared" si="2"/>
        <v>Yes</v>
      </c>
      <c r="D185" s="2"/>
      <c r="E185" s="2"/>
      <c r="F185" s="2" t="s">
        <v>359</v>
      </c>
      <c r="G185" s="2">
        <v>4</v>
      </c>
      <c r="H185" s="2">
        <v>2</v>
      </c>
      <c r="I185" s="2"/>
      <c r="J185" s="3">
        <v>43221</v>
      </c>
      <c r="K185" s="3">
        <v>42979</v>
      </c>
      <c r="L185" s="2" t="s">
        <v>29</v>
      </c>
      <c r="M185" s="2" t="s">
        <v>18</v>
      </c>
      <c r="N185" s="2"/>
      <c r="O185" s="2" t="s">
        <v>19</v>
      </c>
      <c r="P185" s="2" t="s">
        <v>355</v>
      </c>
      <c r="Q185" s="2"/>
      <c r="R185" s="4">
        <v>43070</v>
      </c>
      <c r="S185" s="2" t="s">
        <v>22</v>
      </c>
      <c r="T185" s="2">
        <v>0</v>
      </c>
    </row>
    <row r="186" spans="1:20" ht="30" x14ac:dyDescent="0.25">
      <c r="A186" t="str">
        <f>IFERROR(VLOOKUP(B186,'UNFPA suppl countries'!B:B,1,FALSE),"No")</f>
        <v>Cameroon</v>
      </c>
      <c r="B186" s="2" t="s">
        <v>349</v>
      </c>
      <c r="C186" s="2" t="str">
        <f t="shared" si="2"/>
        <v>Yes</v>
      </c>
      <c r="D186" s="2"/>
      <c r="E186" s="2"/>
      <c r="F186" s="2" t="s">
        <v>360</v>
      </c>
      <c r="G186" s="2">
        <v>21</v>
      </c>
      <c r="H186" s="2">
        <v>10.5</v>
      </c>
      <c r="I186" s="2"/>
      <c r="J186" s="3">
        <v>43221</v>
      </c>
      <c r="K186" s="3">
        <v>42979</v>
      </c>
      <c r="L186" s="2" t="s">
        <v>29</v>
      </c>
      <c r="M186" s="2" t="s">
        <v>18</v>
      </c>
      <c r="N186" s="2"/>
      <c r="O186" s="2" t="s">
        <v>19</v>
      </c>
      <c r="P186" s="2" t="s">
        <v>355</v>
      </c>
      <c r="Q186" s="2"/>
      <c r="R186" s="4">
        <v>43070</v>
      </c>
      <c r="S186" s="2" t="s">
        <v>22</v>
      </c>
      <c r="T186" s="2">
        <v>0</v>
      </c>
    </row>
    <row r="187" spans="1:20" ht="30" x14ac:dyDescent="0.25">
      <c r="A187" t="str">
        <f>IFERROR(VLOOKUP(B187,'UNFPA suppl countries'!B:B,1,FALSE),"No")</f>
        <v>Cameroon</v>
      </c>
      <c r="B187" s="2" t="s">
        <v>349</v>
      </c>
      <c r="C187" s="2" t="str">
        <f t="shared" si="2"/>
        <v>Yes</v>
      </c>
      <c r="D187" s="2"/>
      <c r="E187" s="2"/>
      <c r="F187" s="2" t="s">
        <v>361</v>
      </c>
      <c r="G187" s="2">
        <v>63</v>
      </c>
      <c r="H187" s="2">
        <v>31.5</v>
      </c>
      <c r="I187" s="2"/>
      <c r="J187" s="3">
        <v>43221</v>
      </c>
      <c r="K187" s="3">
        <v>42979</v>
      </c>
      <c r="L187" s="2" t="s">
        <v>29</v>
      </c>
      <c r="M187" s="2" t="s">
        <v>18</v>
      </c>
      <c r="N187" s="2"/>
      <c r="O187" s="2" t="s">
        <v>19</v>
      </c>
      <c r="P187" s="2" t="s">
        <v>355</v>
      </c>
      <c r="Q187" s="2"/>
      <c r="R187" s="4">
        <v>43070</v>
      </c>
      <c r="S187" s="2" t="s">
        <v>22</v>
      </c>
      <c r="T187" s="2">
        <v>0</v>
      </c>
    </row>
    <row r="188" spans="1:20" ht="30" x14ac:dyDescent="0.25">
      <c r="A188" t="str">
        <f>IFERROR(VLOOKUP(B188,'UNFPA suppl countries'!B:B,1,FALSE),"No")</f>
        <v>Cameroon</v>
      </c>
      <c r="B188" s="2" t="s">
        <v>349</v>
      </c>
      <c r="C188" s="2" t="str">
        <f t="shared" ref="C188:C251" si="3">IF(A188&lt;&gt;"No","Yes",A188)</f>
        <v>Yes</v>
      </c>
      <c r="D188" s="2"/>
      <c r="E188" s="2"/>
      <c r="F188" s="2" t="s">
        <v>362</v>
      </c>
      <c r="G188" s="2">
        <v>21</v>
      </c>
      <c r="H188" s="2">
        <v>10.5</v>
      </c>
      <c r="I188" s="2" t="s">
        <v>24</v>
      </c>
      <c r="J188" s="3">
        <v>43221</v>
      </c>
      <c r="K188" s="3">
        <v>42979</v>
      </c>
      <c r="L188" s="2" t="s">
        <v>29</v>
      </c>
      <c r="M188" s="2" t="s">
        <v>18</v>
      </c>
      <c r="N188" s="2"/>
      <c r="O188" s="2" t="s">
        <v>19</v>
      </c>
      <c r="P188" s="2" t="s">
        <v>355</v>
      </c>
      <c r="Q188" s="2"/>
      <c r="R188" s="4">
        <v>43070</v>
      </c>
      <c r="S188" s="2" t="s">
        <v>22</v>
      </c>
      <c r="T188" s="2">
        <v>0</v>
      </c>
    </row>
    <row r="189" spans="1:20" ht="30" x14ac:dyDescent="0.25">
      <c r="A189" t="str">
        <f>IFERROR(VLOOKUP(B189,'UNFPA suppl countries'!B:B,1,FALSE),"No")</f>
        <v>Cameroon</v>
      </c>
      <c r="B189" s="2" t="s">
        <v>349</v>
      </c>
      <c r="C189" s="2" t="str">
        <f t="shared" si="3"/>
        <v>Yes</v>
      </c>
      <c r="D189" s="2"/>
      <c r="E189" s="2"/>
      <c r="F189" s="2" t="s">
        <v>363</v>
      </c>
      <c r="G189" s="2">
        <v>42</v>
      </c>
      <c r="H189" s="2">
        <v>21</v>
      </c>
      <c r="I189" s="2" t="s">
        <v>24</v>
      </c>
      <c r="J189" s="3">
        <v>43221</v>
      </c>
      <c r="K189" s="3">
        <v>42979</v>
      </c>
      <c r="L189" s="2" t="s">
        <v>29</v>
      </c>
      <c r="M189" s="2" t="s">
        <v>18</v>
      </c>
      <c r="N189" s="2"/>
      <c r="O189" s="2" t="s">
        <v>19</v>
      </c>
      <c r="P189" s="2" t="s">
        <v>355</v>
      </c>
      <c r="Q189" s="2"/>
      <c r="R189" s="4">
        <v>43070</v>
      </c>
      <c r="S189" s="2" t="s">
        <v>22</v>
      </c>
      <c r="T189" s="2">
        <v>0</v>
      </c>
    </row>
    <row r="190" spans="1:20" ht="30" x14ac:dyDescent="0.25">
      <c r="A190" t="str">
        <f>IFERROR(VLOOKUP(B190,'UNFPA suppl countries'!B:B,1,FALSE),"No")</f>
        <v>Cameroon</v>
      </c>
      <c r="B190" s="2" t="s">
        <v>349</v>
      </c>
      <c r="C190" s="2" t="str">
        <f t="shared" si="3"/>
        <v>Yes</v>
      </c>
      <c r="D190" s="2"/>
      <c r="E190" s="2"/>
      <c r="F190" s="2" t="s">
        <v>364</v>
      </c>
      <c r="G190" s="2">
        <v>42</v>
      </c>
      <c r="H190" s="2">
        <v>21</v>
      </c>
      <c r="I190" s="2" t="s">
        <v>24</v>
      </c>
      <c r="J190" s="3">
        <v>43221</v>
      </c>
      <c r="K190" s="3">
        <v>42979</v>
      </c>
      <c r="L190" s="2" t="s">
        <v>29</v>
      </c>
      <c r="M190" s="2" t="s">
        <v>18</v>
      </c>
      <c r="N190" s="2"/>
      <c r="O190" s="2" t="s">
        <v>19</v>
      </c>
      <c r="P190" s="2" t="s">
        <v>355</v>
      </c>
      <c r="Q190" s="2"/>
      <c r="R190" s="4">
        <v>43070</v>
      </c>
      <c r="S190" s="2" t="s">
        <v>22</v>
      </c>
      <c r="T190" s="2">
        <v>0</v>
      </c>
    </row>
    <row r="191" spans="1:20" ht="60" x14ac:dyDescent="0.25">
      <c r="A191" t="str">
        <f>IFERROR(VLOOKUP(B191,'UNFPA suppl countries'!B:B,1,FALSE),"No")</f>
        <v>Cameroon</v>
      </c>
      <c r="B191" s="2" t="s">
        <v>349</v>
      </c>
      <c r="C191" s="2" t="str">
        <f t="shared" si="3"/>
        <v>Yes</v>
      </c>
      <c r="D191" s="2"/>
      <c r="E191" s="2"/>
      <c r="F191" s="2" t="s">
        <v>365</v>
      </c>
      <c r="G191" s="2">
        <v>21</v>
      </c>
      <c r="H191" s="2">
        <v>10.5</v>
      </c>
      <c r="I191" s="2" t="s">
        <v>24</v>
      </c>
      <c r="J191" s="3">
        <v>43221</v>
      </c>
      <c r="K191" s="3">
        <v>42979</v>
      </c>
      <c r="L191" s="2" t="s">
        <v>29</v>
      </c>
      <c r="M191" s="2" t="s">
        <v>18</v>
      </c>
      <c r="N191" s="2"/>
      <c r="O191" s="2" t="s">
        <v>19</v>
      </c>
      <c r="P191" s="2" t="s">
        <v>355</v>
      </c>
      <c r="Q191" s="2"/>
      <c r="R191" s="4">
        <v>43070</v>
      </c>
      <c r="S191" s="2" t="s">
        <v>22</v>
      </c>
      <c r="T191" s="2">
        <v>0</v>
      </c>
    </row>
    <row r="192" spans="1:20" ht="30" x14ac:dyDescent="0.25">
      <c r="A192" t="str">
        <f>IFERROR(VLOOKUP(B192,'UNFPA suppl countries'!B:B,1,FALSE),"No")</f>
        <v>Cameroon</v>
      </c>
      <c r="B192" s="2" t="s">
        <v>349</v>
      </c>
      <c r="C192" s="2" t="str">
        <f t="shared" si="3"/>
        <v>Yes</v>
      </c>
      <c r="D192" s="2"/>
      <c r="E192" s="2"/>
      <c r="F192" s="2" t="s">
        <v>366</v>
      </c>
      <c r="G192" s="2">
        <v>21</v>
      </c>
      <c r="H192" s="2">
        <v>10.5</v>
      </c>
      <c r="I192" s="2" t="s">
        <v>24</v>
      </c>
      <c r="J192" s="3">
        <v>43221</v>
      </c>
      <c r="K192" s="3">
        <v>42979</v>
      </c>
      <c r="L192" s="2" t="s">
        <v>29</v>
      </c>
      <c r="M192" s="2" t="s">
        <v>18</v>
      </c>
      <c r="N192" s="2"/>
      <c r="O192" s="2" t="s">
        <v>19</v>
      </c>
      <c r="P192" s="2" t="s">
        <v>355</v>
      </c>
      <c r="Q192" s="2"/>
      <c r="R192" s="4">
        <v>43070</v>
      </c>
      <c r="S192" s="2" t="s">
        <v>22</v>
      </c>
      <c r="T192" s="2">
        <v>0</v>
      </c>
    </row>
    <row r="193" spans="1:20" ht="30" x14ac:dyDescent="0.25">
      <c r="A193" t="str">
        <f>IFERROR(VLOOKUP(B193,'UNFPA suppl countries'!B:B,1,FALSE),"No")</f>
        <v>Cameroon</v>
      </c>
      <c r="B193" s="2" t="s">
        <v>349</v>
      </c>
      <c r="C193" s="2" t="str">
        <f t="shared" si="3"/>
        <v>Yes</v>
      </c>
      <c r="D193" s="2"/>
      <c r="E193" s="2"/>
      <c r="F193" s="2" t="s">
        <v>367</v>
      </c>
      <c r="G193" s="2">
        <v>170</v>
      </c>
      <c r="H193" s="2">
        <v>85</v>
      </c>
      <c r="I193" s="2"/>
      <c r="J193" s="3">
        <v>43221</v>
      </c>
      <c r="K193" s="3">
        <v>42979</v>
      </c>
      <c r="L193" s="2" t="s">
        <v>29</v>
      </c>
      <c r="M193" s="2" t="s">
        <v>18</v>
      </c>
      <c r="N193" s="2"/>
      <c r="O193" s="2" t="s">
        <v>19</v>
      </c>
      <c r="P193" s="2" t="s">
        <v>355</v>
      </c>
      <c r="Q193" s="2"/>
      <c r="R193" s="4">
        <v>43070</v>
      </c>
      <c r="S193" s="2" t="s">
        <v>22</v>
      </c>
      <c r="T193" s="2">
        <v>0</v>
      </c>
    </row>
    <row r="194" spans="1:20" ht="30" x14ac:dyDescent="0.25">
      <c r="A194" t="str">
        <f>IFERROR(VLOOKUP(B194,'UNFPA suppl countries'!B:B,1,FALSE),"No")</f>
        <v>Guinea-Bissau</v>
      </c>
      <c r="B194" s="2" t="s">
        <v>284</v>
      </c>
      <c r="C194" s="2" t="str">
        <f t="shared" si="3"/>
        <v>Yes</v>
      </c>
      <c r="D194" s="2"/>
      <c r="E194" s="2"/>
      <c r="F194" s="2" t="s">
        <v>368</v>
      </c>
      <c r="G194" s="2">
        <v>20</v>
      </c>
      <c r="H194" s="2">
        <v>20</v>
      </c>
      <c r="I194" s="2" t="s">
        <v>24</v>
      </c>
      <c r="J194" s="3">
        <v>43191</v>
      </c>
      <c r="K194" s="3">
        <v>42948</v>
      </c>
      <c r="L194" s="2" t="s">
        <v>17</v>
      </c>
      <c r="M194" s="2" t="s">
        <v>18</v>
      </c>
      <c r="N194" s="2"/>
      <c r="O194" s="2" t="s">
        <v>19</v>
      </c>
      <c r="P194" s="2" t="s">
        <v>304</v>
      </c>
      <c r="Q194" s="2"/>
      <c r="R194" s="4">
        <v>43070</v>
      </c>
      <c r="S194" s="2" t="s">
        <v>22</v>
      </c>
      <c r="T194" s="2">
        <v>0</v>
      </c>
    </row>
    <row r="195" spans="1:20" ht="30" x14ac:dyDescent="0.25">
      <c r="A195" t="str">
        <f>IFERROR(VLOOKUP(B195,'UNFPA suppl countries'!B:B,1,FALSE),"No")</f>
        <v>Cameroon</v>
      </c>
      <c r="B195" s="2" t="s">
        <v>349</v>
      </c>
      <c r="C195" s="2" t="str">
        <f t="shared" si="3"/>
        <v>Yes</v>
      </c>
      <c r="D195" s="2"/>
      <c r="E195" s="2"/>
      <c r="F195" s="2" t="s">
        <v>369</v>
      </c>
      <c r="G195" s="2">
        <v>84</v>
      </c>
      <c r="H195" s="2">
        <v>42</v>
      </c>
      <c r="I195" s="2"/>
      <c r="J195" s="3">
        <v>43221</v>
      </c>
      <c r="K195" s="3">
        <v>42979</v>
      </c>
      <c r="L195" s="2" t="s">
        <v>29</v>
      </c>
      <c r="M195" s="2" t="s">
        <v>18</v>
      </c>
      <c r="N195" s="2"/>
      <c r="O195" s="2" t="s">
        <v>19</v>
      </c>
      <c r="P195" s="2" t="s">
        <v>355</v>
      </c>
      <c r="Q195" s="2"/>
      <c r="R195" s="4">
        <v>43070</v>
      </c>
      <c r="S195" s="2" t="s">
        <v>22</v>
      </c>
      <c r="T195" s="2">
        <v>0</v>
      </c>
    </row>
    <row r="196" spans="1:20" ht="30" x14ac:dyDescent="0.25">
      <c r="A196" t="str">
        <f>IFERROR(VLOOKUP(B196,'UNFPA suppl countries'!B:B,1,FALSE),"No")</f>
        <v>Cameroon</v>
      </c>
      <c r="B196" s="2" t="s">
        <v>349</v>
      </c>
      <c r="C196" s="2" t="str">
        <f t="shared" si="3"/>
        <v>Yes</v>
      </c>
      <c r="D196" s="2"/>
      <c r="E196" s="2"/>
      <c r="F196" s="2" t="s">
        <v>370</v>
      </c>
      <c r="G196" s="2">
        <v>42</v>
      </c>
      <c r="H196" s="2">
        <v>21</v>
      </c>
      <c r="I196" s="2" t="s">
        <v>24</v>
      </c>
      <c r="J196" s="3">
        <v>43221</v>
      </c>
      <c r="K196" s="3">
        <v>42979</v>
      </c>
      <c r="L196" s="2" t="s">
        <v>29</v>
      </c>
      <c r="M196" s="2" t="s">
        <v>18</v>
      </c>
      <c r="N196" s="2"/>
      <c r="O196" s="2" t="s">
        <v>19</v>
      </c>
      <c r="P196" s="2" t="s">
        <v>355</v>
      </c>
      <c r="Q196" s="2"/>
      <c r="R196" s="4">
        <v>43070</v>
      </c>
      <c r="S196" s="2" t="s">
        <v>22</v>
      </c>
      <c r="T196" s="2">
        <v>0</v>
      </c>
    </row>
    <row r="197" spans="1:20" ht="30" x14ac:dyDescent="0.25">
      <c r="A197" t="str">
        <f>IFERROR(VLOOKUP(B197,'UNFPA suppl countries'!B:B,1,FALSE),"No")</f>
        <v>Cameroon</v>
      </c>
      <c r="B197" s="2" t="s">
        <v>349</v>
      </c>
      <c r="C197" s="2" t="str">
        <f t="shared" si="3"/>
        <v>Yes</v>
      </c>
      <c r="D197" s="2"/>
      <c r="E197" s="2"/>
      <c r="F197" s="2" t="s">
        <v>371</v>
      </c>
      <c r="G197" s="2">
        <v>21</v>
      </c>
      <c r="H197" s="2">
        <v>10.5</v>
      </c>
      <c r="I197" s="2" t="s">
        <v>24</v>
      </c>
      <c r="J197" s="3">
        <v>43221</v>
      </c>
      <c r="K197" s="3">
        <v>42979</v>
      </c>
      <c r="L197" s="2" t="s">
        <v>29</v>
      </c>
      <c r="M197" s="2" t="s">
        <v>18</v>
      </c>
      <c r="N197" s="2"/>
      <c r="O197" s="2" t="s">
        <v>19</v>
      </c>
      <c r="P197" s="2" t="s">
        <v>355</v>
      </c>
      <c r="Q197" s="2"/>
      <c r="R197" s="4">
        <v>43070</v>
      </c>
      <c r="S197" s="2" t="s">
        <v>22</v>
      </c>
      <c r="T197" s="2">
        <v>0</v>
      </c>
    </row>
    <row r="198" spans="1:20" ht="30" x14ac:dyDescent="0.25">
      <c r="A198" t="str">
        <f>IFERROR(VLOOKUP(B198,'UNFPA suppl countries'!B:B,1,FALSE),"No")</f>
        <v>Cameroon</v>
      </c>
      <c r="B198" s="2" t="s">
        <v>349</v>
      </c>
      <c r="C198" s="2" t="str">
        <f t="shared" si="3"/>
        <v>Yes</v>
      </c>
      <c r="D198" s="2"/>
      <c r="E198" s="2"/>
      <c r="F198" s="2" t="s">
        <v>372</v>
      </c>
      <c r="G198" s="2">
        <v>678</v>
      </c>
      <c r="H198" s="2">
        <v>339</v>
      </c>
      <c r="I198" s="2" t="s">
        <v>24</v>
      </c>
      <c r="J198" s="3">
        <v>43221</v>
      </c>
      <c r="K198" s="3">
        <v>42979</v>
      </c>
      <c r="L198" s="2" t="s">
        <v>29</v>
      </c>
      <c r="M198" s="2" t="s">
        <v>18</v>
      </c>
      <c r="N198" s="2"/>
      <c r="O198" s="2" t="s">
        <v>19</v>
      </c>
      <c r="P198" s="2" t="s">
        <v>355</v>
      </c>
      <c r="Q198" s="2"/>
      <c r="R198" s="4">
        <v>43070</v>
      </c>
      <c r="S198" s="2" t="s">
        <v>22</v>
      </c>
      <c r="T198" s="2">
        <v>0</v>
      </c>
    </row>
    <row r="199" spans="1:20" ht="30" x14ac:dyDescent="0.25">
      <c r="A199" t="str">
        <f>IFERROR(VLOOKUP(B199,'UNFPA suppl countries'!B:B,1,FALSE),"No")</f>
        <v>Cameroon</v>
      </c>
      <c r="B199" s="2" t="s">
        <v>349</v>
      </c>
      <c r="C199" s="2" t="str">
        <f t="shared" si="3"/>
        <v>Yes</v>
      </c>
      <c r="D199" s="2"/>
      <c r="E199" s="2"/>
      <c r="F199" s="2" t="s">
        <v>373</v>
      </c>
      <c r="G199" s="2">
        <v>21</v>
      </c>
      <c r="H199" s="2">
        <v>10.5</v>
      </c>
      <c r="I199" s="2"/>
      <c r="J199" s="3">
        <v>43221</v>
      </c>
      <c r="K199" s="3">
        <v>42979</v>
      </c>
      <c r="L199" s="2" t="s">
        <v>29</v>
      </c>
      <c r="M199" s="2" t="s">
        <v>18</v>
      </c>
      <c r="N199" s="2"/>
      <c r="O199" s="2" t="s">
        <v>19</v>
      </c>
      <c r="P199" s="2" t="s">
        <v>355</v>
      </c>
      <c r="Q199" s="2"/>
      <c r="R199" s="4">
        <v>43070</v>
      </c>
      <c r="S199" s="2" t="s">
        <v>22</v>
      </c>
      <c r="T199" s="2">
        <v>0</v>
      </c>
    </row>
    <row r="200" spans="1:20" ht="30" x14ac:dyDescent="0.25">
      <c r="A200" t="str">
        <f>IFERROR(VLOOKUP(B200,'UNFPA suppl countries'!B:B,1,FALSE),"No")</f>
        <v>Guinea-Bissau</v>
      </c>
      <c r="B200" s="2" t="s">
        <v>284</v>
      </c>
      <c r="C200" s="2" t="str">
        <f t="shared" si="3"/>
        <v>Yes</v>
      </c>
      <c r="D200" s="2"/>
      <c r="E200" s="2"/>
      <c r="F200" s="2" t="s">
        <v>374</v>
      </c>
      <c r="G200" s="2">
        <v>6</v>
      </c>
      <c r="H200" s="2">
        <v>6</v>
      </c>
      <c r="I200" s="2" t="s">
        <v>24</v>
      </c>
      <c r="J200" s="3">
        <v>43191</v>
      </c>
      <c r="K200" s="3">
        <v>42948</v>
      </c>
      <c r="L200" s="2" t="s">
        <v>17</v>
      </c>
      <c r="M200" s="2" t="s">
        <v>18</v>
      </c>
      <c r="N200" s="2"/>
      <c r="O200" s="2" t="s">
        <v>19</v>
      </c>
      <c r="P200" s="2" t="s">
        <v>348</v>
      </c>
      <c r="Q200" s="2"/>
      <c r="R200" s="4">
        <v>43070</v>
      </c>
      <c r="S200" s="2" t="s">
        <v>22</v>
      </c>
      <c r="T200" s="2">
        <v>0</v>
      </c>
    </row>
    <row r="201" spans="1:20" ht="30" x14ac:dyDescent="0.25">
      <c r="A201" t="str">
        <f>IFERROR(VLOOKUP(B201,'UNFPA suppl countries'!B:B,1,FALSE),"No")</f>
        <v>Cameroon</v>
      </c>
      <c r="B201" s="2" t="s">
        <v>349</v>
      </c>
      <c r="C201" s="2" t="str">
        <f t="shared" si="3"/>
        <v>Yes</v>
      </c>
      <c r="D201" s="2"/>
      <c r="E201" s="2"/>
      <c r="F201" s="2" t="s">
        <v>375</v>
      </c>
      <c r="G201" s="2">
        <v>636</v>
      </c>
      <c r="H201" s="2">
        <v>318</v>
      </c>
      <c r="I201" s="2" t="s">
        <v>24</v>
      </c>
      <c r="J201" s="3">
        <v>43221</v>
      </c>
      <c r="K201" s="3">
        <v>42979</v>
      </c>
      <c r="L201" s="2" t="s">
        <v>29</v>
      </c>
      <c r="M201" s="2" t="s">
        <v>18</v>
      </c>
      <c r="N201" s="2"/>
      <c r="O201" s="2" t="s">
        <v>19</v>
      </c>
      <c r="P201" s="2" t="s">
        <v>355</v>
      </c>
      <c r="Q201" s="2"/>
      <c r="R201" s="4">
        <v>43070</v>
      </c>
      <c r="S201" s="2" t="s">
        <v>22</v>
      </c>
      <c r="T201" s="2">
        <v>0</v>
      </c>
    </row>
    <row r="202" spans="1:20" ht="30" x14ac:dyDescent="0.25">
      <c r="A202" t="str">
        <f>IFERROR(VLOOKUP(B202,'UNFPA suppl countries'!B:B,1,FALSE),"No")</f>
        <v>Cameroon</v>
      </c>
      <c r="B202" s="2" t="s">
        <v>349</v>
      </c>
      <c r="C202" s="2" t="str">
        <f t="shared" si="3"/>
        <v>Yes</v>
      </c>
      <c r="D202" s="2"/>
      <c r="E202" s="2"/>
      <c r="F202" s="2" t="s">
        <v>376</v>
      </c>
      <c r="G202" s="2">
        <v>720</v>
      </c>
      <c r="H202" s="2">
        <v>360</v>
      </c>
      <c r="I202" s="2" t="s">
        <v>24</v>
      </c>
      <c r="J202" s="3">
        <v>43221</v>
      </c>
      <c r="K202" s="3">
        <v>42979</v>
      </c>
      <c r="L202" s="2" t="s">
        <v>29</v>
      </c>
      <c r="M202" s="2" t="s">
        <v>18</v>
      </c>
      <c r="N202" s="2"/>
      <c r="O202" s="2" t="s">
        <v>19</v>
      </c>
      <c r="P202" s="2" t="s">
        <v>355</v>
      </c>
      <c r="Q202" s="2"/>
      <c r="R202" s="4">
        <v>43070</v>
      </c>
      <c r="S202" s="2" t="s">
        <v>22</v>
      </c>
      <c r="T202" s="2">
        <v>0</v>
      </c>
    </row>
    <row r="203" spans="1:20" ht="30" x14ac:dyDescent="0.25">
      <c r="A203" t="str">
        <f>IFERROR(VLOOKUP(B203,'UNFPA suppl countries'!B:B,1,FALSE),"No")</f>
        <v>Cameroon</v>
      </c>
      <c r="B203" s="2" t="s">
        <v>349</v>
      </c>
      <c r="C203" s="2" t="str">
        <f t="shared" si="3"/>
        <v>Yes</v>
      </c>
      <c r="D203" s="2"/>
      <c r="E203" s="2"/>
      <c r="F203" s="2" t="s">
        <v>377</v>
      </c>
      <c r="G203" s="2">
        <v>21</v>
      </c>
      <c r="H203" s="2">
        <v>10.5</v>
      </c>
      <c r="I203" s="2" t="s">
        <v>24</v>
      </c>
      <c r="J203" s="3">
        <v>43221</v>
      </c>
      <c r="K203" s="3">
        <v>42979</v>
      </c>
      <c r="L203" s="2" t="s">
        <v>29</v>
      </c>
      <c r="M203" s="2" t="s">
        <v>18</v>
      </c>
      <c r="N203" s="2"/>
      <c r="O203" s="2" t="s">
        <v>19</v>
      </c>
      <c r="P203" s="2" t="s">
        <v>355</v>
      </c>
      <c r="Q203" s="2"/>
      <c r="R203" s="4">
        <v>43070</v>
      </c>
      <c r="S203" s="2" t="s">
        <v>22</v>
      </c>
      <c r="T203" s="2">
        <v>0</v>
      </c>
    </row>
    <row r="204" spans="1:20" ht="30" x14ac:dyDescent="0.25">
      <c r="A204" t="str">
        <f>IFERROR(VLOOKUP(B204,'UNFPA suppl countries'!B:B,1,FALSE),"No")</f>
        <v>Cameroon</v>
      </c>
      <c r="B204" s="2" t="s">
        <v>349</v>
      </c>
      <c r="C204" s="2" t="str">
        <f t="shared" si="3"/>
        <v>Yes</v>
      </c>
      <c r="D204" s="2" t="s">
        <v>26</v>
      </c>
      <c r="E204" s="2" t="s">
        <v>154</v>
      </c>
      <c r="F204" s="2" t="s">
        <v>378</v>
      </c>
      <c r="G204" s="2">
        <v>1203</v>
      </c>
      <c r="H204" s="2">
        <v>601.5</v>
      </c>
      <c r="I204" s="2" t="s">
        <v>24</v>
      </c>
      <c r="J204" s="3">
        <v>43221</v>
      </c>
      <c r="K204" s="3">
        <v>43040</v>
      </c>
      <c r="L204" s="2" t="s">
        <v>29</v>
      </c>
      <c r="M204" s="2" t="s">
        <v>18</v>
      </c>
      <c r="N204" s="2"/>
      <c r="O204" s="2" t="s">
        <v>19</v>
      </c>
      <c r="P204" s="2" t="s">
        <v>355</v>
      </c>
      <c r="Q204" s="2"/>
      <c r="R204" s="4">
        <v>43070</v>
      </c>
      <c r="S204" s="2" t="s">
        <v>22</v>
      </c>
      <c r="T204" s="2">
        <v>0</v>
      </c>
    </row>
    <row r="205" spans="1:20" ht="30" x14ac:dyDescent="0.25">
      <c r="A205" t="str">
        <f>IFERROR(VLOOKUP(B205,'UNFPA suppl countries'!B:B,1,FALSE),"No")</f>
        <v>Cameroon</v>
      </c>
      <c r="B205" s="2" t="s">
        <v>349</v>
      </c>
      <c r="C205" s="2" t="str">
        <f t="shared" si="3"/>
        <v>Yes</v>
      </c>
      <c r="D205" s="2" t="s">
        <v>26</v>
      </c>
      <c r="E205" s="2" t="s">
        <v>44</v>
      </c>
      <c r="F205" s="2" t="s">
        <v>45</v>
      </c>
      <c r="G205" s="2">
        <v>16</v>
      </c>
      <c r="H205" s="2">
        <v>8</v>
      </c>
      <c r="I205" s="2" t="s">
        <v>24</v>
      </c>
      <c r="J205" s="3">
        <v>43221</v>
      </c>
      <c r="K205" s="3">
        <v>43191</v>
      </c>
      <c r="L205" s="2" t="s">
        <v>29</v>
      </c>
      <c r="M205" s="2" t="s">
        <v>18</v>
      </c>
      <c r="N205" s="2"/>
      <c r="O205" s="2" t="s">
        <v>19</v>
      </c>
      <c r="P205" s="2" t="s">
        <v>355</v>
      </c>
      <c r="Q205" s="2"/>
      <c r="R205" s="4">
        <v>43070</v>
      </c>
      <c r="S205" s="2" t="s">
        <v>22</v>
      </c>
      <c r="T205" s="2">
        <v>0</v>
      </c>
    </row>
    <row r="206" spans="1:20" ht="30" x14ac:dyDescent="0.25">
      <c r="A206" t="str">
        <f>IFERROR(VLOOKUP(B206,'UNFPA suppl countries'!B:B,1,FALSE),"No")</f>
        <v>Cameroon</v>
      </c>
      <c r="B206" s="2" t="s">
        <v>349</v>
      </c>
      <c r="C206" s="2" t="str">
        <f t="shared" si="3"/>
        <v>Yes</v>
      </c>
      <c r="D206" s="2" t="s">
        <v>26</v>
      </c>
      <c r="E206" s="2" t="s">
        <v>44</v>
      </c>
      <c r="F206" s="2" t="s">
        <v>379</v>
      </c>
      <c r="G206" s="2">
        <v>1138</v>
      </c>
      <c r="H206" s="2">
        <v>569</v>
      </c>
      <c r="I206" s="2" t="s">
        <v>24</v>
      </c>
      <c r="J206" s="3">
        <v>43221</v>
      </c>
      <c r="K206" s="3">
        <v>43191</v>
      </c>
      <c r="L206" s="2" t="s">
        <v>29</v>
      </c>
      <c r="M206" s="2" t="s">
        <v>18</v>
      </c>
      <c r="N206" s="2"/>
      <c r="O206" s="2" t="s">
        <v>19</v>
      </c>
      <c r="P206" s="2" t="s">
        <v>355</v>
      </c>
      <c r="Q206" s="2"/>
      <c r="R206" s="4">
        <v>43070</v>
      </c>
      <c r="S206" s="2" t="s">
        <v>22</v>
      </c>
      <c r="T206" s="2">
        <v>0</v>
      </c>
    </row>
    <row r="207" spans="1:20" ht="30" x14ac:dyDescent="0.25">
      <c r="A207" t="str">
        <f>IFERROR(VLOOKUP(B207,'UNFPA suppl countries'!B:B,1,FALSE),"No")</f>
        <v>Cameroon</v>
      </c>
      <c r="B207" s="2" t="s">
        <v>349</v>
      </c>
      <c r="C207" s="2" t="str">
        <f t="shared" si="3"/>
        <v>Yes</v>
      </c>
      <c r="D207" s="2" t="s">
        <v>26</v>
      </c>
      <c r="E207" s="2" t="s">
        <v>154</v>
      </c>
      <c r="F207" s="2" t="s">
        <v>380</v>
      </c>
      <c r="G207" s="2">
        <v>273</v>
      </c>
      <c r="H207" s="2">
        <v>136.5</v>
      </c>
      <c r="I207" s="2" t="s">
        <v>24</v>
      </c>
      <c r="J207" s="3">
        <v>43221</v>
      </c>
      <c r="K207" s="3">
        <v>43040</v>
      </c>
      <c r="L207" s="2" t="s">
        <v>29</v>
      </c>
      <c r="M207" s="2" t="s">
        <v>18</v>
      </c>
      <c r="N207" s="2"/>
      <c r="O207" s="2" t="s">
        <v>19</v>
      </c>
      <c r="P207" s="2" t="s">
        <v>355</v>
      </c>
      <c r="Q207" s="2"/>
      <c r="R207" s="4">
        <v>43070</v>
      </c>
      <c r="S207" s="2" t="s">
        <v>22</v>
      </c>
      <c r="T207" s="2">
        <v>0</v>
      </c>
    </row>
    <row r="208" spans="1:20" ht="30" x14ac:dyDescent="0.25">
      <c r="A208" t="str">
        <f>IFERROR(VLOOKUP(B208,'UNFPA suppl countries'!B:B,1,FALSE),"No")</f>
        <v>Cameroon</v>
      </c>
      <c r="B208" s="2" t="s">
        <v>349</v>
      </c>
      <c r="C208" s="2" t="str">
        <f t="shared" si="3"/>
        <v>Yes</v>
      </c>
      <c r="D208" s="2" t="s">
        <v>26</v>
      </c>
      <c r="E208" s="2" t="s">
        <v>154</v>
      </c>
      <c r="F208" s="2" t="s">
        <v>381</v>
      </c>
      <c r="G208" s="2">
        <v>550</v>
      </c>
      <c r="H208" s="2">
        <v>275</v>
      </c>
      <c r="I208" s="2" t="s">
        <v>24</v>
      </c>
      <c r="J208" s="3">
        <v>43221</v>
      </c>
      <c r="K208" s="3">
        <v>43040</v>
      </c>
      <c r="L208" s="2" t="s">
        <v>29</v>
      </c>
      <c r="M208" s="2" t="s">
        <v>18</v>
      </c>
      <c r="N208" s="2"/>
      <c r="O208" s="2" t="s">
        <v>19</v>
      </c>
      <c r="P208" s="2" t="s">
        <v>355</v>
      </c>
      <c r="Q208" s="2"/>
      <c r="R208" s="4">
        <v>43070</v>
      </c>
      <c r="S208" s="2" t="s">
        <v>22</v>
      </c>
      <c r="T208" s="2">
        <v>0</v>
      </c>
    </row>
    <row r="209" spans="1:20" ht="30" x14ac:dyDescent="0.25">
      <c r="A209" t="str">
        <f>IFERROR(VLOOKUP(B209,'UNFPA suppl countries'!B:B,1,FALSE),"No")</f>
        <v>Cameroon</v>
      </c>
      <c r="B209" s="2" t="s">
        <v>349</v>
      </c>
      <c r="C209" s="2" t="str">
        <f t="shared" si="3"/>
        <v>Yes</v>
      </c>
      <c r="D209" s="2" t="s">
        <v>26</v>
      </c>
      <c r="E209" s="2" t="s">
        <v>154</v>
      </c>
      <c r="F209" s="2" t="s">
        <v>194</v>
      </c>
      <c r="G209" s="2">
        <v>635</v>
      </c>
      <c r="H209" s="2">
        <v>317.5</v>
      </c>
      <c r="I209" s="2" t="s">
        <v>24</v>
      </c>
      <c r="J209" s="3">
        <v>43221</v>
      </c>
      <c r="K209" s="3">
        <v>43040</v>
      </c>
      <c r="L209" s="2" t="s">
        <v>29</v>
      </c>
      <c r="M209" s="2" t="s">
        <v>18</v>
      </c>
      <c r="N209" s="2"/>
      <c r="O209" s="2" t="s">
        <v>19</v>
      </c>
      <c r="P209" s="2" t="s">
        <v>355</v>
      </c>
      <c r="Q209" s="2"/>
      <c r="R209" s="4">
        <v>43070</v>
      </c>
      <c r="S209" s="2" t="s">
        <v>22</v>
      </c>
      <c r="T209" s="2">
        <v>0</v>
      </c>
    </row>
    <row r="210" spans="1:20" ht="30" x14ac:dyDescent="0.25">
      <c r="A210" t="str">
        <f>IFERROR(VLOOKUP(B210,'UNFPA suppl countries'!B:B,1,FALSE),"No")</f>
        <v>Cameroon</v>
      </c>
      <c r="B210" s="2" t="s">
        <v>349</v>
      </c>
      <c r="C210" s="2" t="str">
        <f t="shared" si="3"/>
        <v>Yes</v>
      </c>
      <c r="D210" s="2" t="s">
        <v>26</v>
      </c>
      <c r="E210" s="2" t="s">
        <v>154</v>
      </c>
      <c r="F210" s="2" t="s">
        <v>382</v>
      </c>
      <c r="G210" s="2">
        <v>635</v>
      </c>
      <c r="H210" s="2">
        <v>317.5</v>
      </c>
      <c r="I210" s="2" t="s">
        <v>24</v>
      </c>
      <c r="J210" s="3">
        <v>43221</v>
      </c>
      <c r="K210" s="3">
        <v>43040</v>
      </c>
      <c r="L210" s="2" t="s">
        <v>29</v>
      </c>
      <c r="M210" s="2" t="s">
        <v>18</v>
      </c>
      <c r="N210" s="2"/>
      <c r="O210" s="2" t="s">
        <v>19</v>
      </c>
      <c r="P210" s="2" t="s">
        <v>355</v>
      </c>
      <c r="Q210" s="2"/>
      <c r="R210" s="4">
        <v>43070</v>
      </c>
      <c r="S210" s="2" t="s">
        <v>22</v>
      </c>
      <c r="T210" s="2">
        <v>0</v>
      </c>
    </row>
    <row r="211" spans="1:20" ht="30" x14ac:dyDescent="0.25">
      <c r="A211" t="str">
        <f>IFERROR(VLOOKUP(B211,'UNFPA suppl countries'!B:B,1,FALSE),"No")</f>
        <v>Liberia</v>
      </c>
      <c r="B211" s="2" t="s">
        <v>383</v>
      </c>
      <c r="C211" s="2" t="str">
        <f t="shared" si="3"/>
        <v>Yes</v>
      </c>
      <c r="D211" s="2"/>
      <c r="E211" s="2"/>
      <c r="F211" s="2" t="s">
        <v>384</v>
      </c>
      <c r="G211" s="2">
        <v>2800</v>
      </c>
      <c r="H211" s="2">
        <v>1400</v>
      </c>
      <c r="I211" s="2" t="s">
        <v>72</v>
      </c>
      <c r="J211" s="3">
        <v>43282</v>
      </c>
      <c r="K211" s="3">
        <v>43040</v>
      </c>
      <c r="L211" s="2" t="s">
        <v>29</v>
      </c>
      <c r="M211" s="2" t="s">
        <v>65</v>
      </c>
      <c r="N211" s="2" t="s">
        <v>66</v>
      </c>
      <c r="O211" s="2" t="s">
        <v>19</v>
      </c>
      <c r="P211" s="2" t="s">
        <v>385</v>
      </c>
      <c r="Q211" s="2"/>
      <c r="R211" s="4">
        <v>43070</v>
      </c>
      <c r="S211" s="2" t="s">
        <v>22</v>
      </c>
      <c r="T211" s="2">
        <v>0</v>
      </c>
    </row>
    <row r="212" spans="1:20" ht="30" x14ac:dyDescent="0.25">
      <c r="A212" t="str">
        <f>IFERROR(VLOOKUP(B212,'UNFPA suppl countries'!B:B,1,FALSE),"No")</f>
        <v>Cameroon</v>
      </c>
      <c r="B212" s="2" t="s">
        <v>349</v>
      </c>
      <c r="C212" s="2" t="str">
        <f t="shared" si="3"/>
        <v>Yes</v>
      </c>
      <c r="D212" s="2" t="s">
        <v>26</v>
      </c>
      <c r="E212" s="2" t="s">
        <v>154</v>
      </c>
      <c r="F212" s="2" t="s">
        <v>386</v>
      </c>
      <c r="G212" s="2">
        <v>635</v>
      </c>
      <c r="H212" s="2">
        <v>317.5</v>
      </c>
      <c r="I212" s="2" t="s">
        <v>24</v>
      </c>
      <c r="J212" s="3">
        <v>43221</v>
      </c>
      <c r="K212" s="3">
        <v>43040</v>
      </c>
      <c r="L212" s="2" t="s">
        <v>29</v>
      </c>
      <c r="M212" s="2" t="s">
        <v>18</v>
      </c>
      <c r="N212" s="2"/>
      <c r="O212" s="2" t="s">
        <v>19</v>
      </c>
      <c r="P212" s="2" t="s">
        <v>355</v>
      </c>
      <c r="Q212" s="2"/>
      <c r="R212" s="4">
        <v>43070</v>
      </c>
      <c r="S212" s="2" t="s">
        <v>22</v>
      </c>
      <c r="T212" s="2">
        <v>0</v>
      </c>
    </row>
    <row r="213" spans="1:20" ht="30" x14ac:dyDescent="0.25">
      <c r="A213" t="str">
        <f>IFERROR(VLOOKUP(B213,'UNFPA suppl countries'!B:B,1,FALSE),"No")</f>
        <v>Cameroon</v>
      </c>
      <c r="B213" s="2" t="s">
        <v>349</v>
      </c>
      <c r="C213" s="2" t="str">
        <f t="shared" si="3"/>
        <v>Yes</v>
      </c>
      <c r="D213" s="2" t="s">
        <v>26</v>
      </c>
      <c r="E213" s="2" t="s">
        <v>154</v>
      </c>
      <c r="F213" s="2" t="s">
        <v>387</v>
      </c>
      <c r="G213" s="2">
        <v>635</v>
      </c>
      <c r="H213" s="2">
        <v>317.5</v>
      </c>
      <c r="I213" s="2" t="s">
        <v>24</v>
      </c>
      <c r="J213" s="3">
        <v>43221</v>
      </c>
      <c r="K213" s="3">
        <v>43040</v>
      </c>
      <c r="L213" s="2" t="s">
        <v>29</v>
      </c>
      <c r="M213" s="2" t="s">
        <v>18</v>
      </c>
      <c r="N213" s="2"/>
      <c r="O213" s="2" t="s">
        <v>19</v>
      </c>
      <c r="P213" s="2" t="s">
        <v>355</v>
      </c>
      <c r="Q213" s="2"/>
      <c r="R213" s="4">
        <v>43070</v>
      </c>
      <c r="S213" s="2" t="s">
        <v>22</v>
      </c>
      <c r="T213" s="2">
        <v>0</v>
      </c>
    </row>
    <row r="214" spans="1:20" ht="30" x14ac:dyDescent="0.25">
      <c r="A214" t="str">
        <f>IFERROR(VLOOKUP(B214,'UNFPA suppl countries'!B:B,1,FALSE),"No")</f>
        <v>Cameroon</v>
      </c>
      <c r="B214" s="2" t="s">
        <v>349</v>
      </c>
      <c r="C214" s="2" t="str">
        <f t="shared" si="3"/>
        <v>Yes</v>
      </c>
      <c r="D214" s="2" t="s">
        <v>26</v>
      </c>
      <c r="E214" s="2" t="s">
        <v>27</v>
      </c>
      <c r="F214" s="2" t="s">
        <v>388</v>
      </c>
      <c r="G214" s="2">
        <v>212</v>
      </c>
      <c r="H214" s="2">
        <v>106</v>
      </c>
      <c r="I214" s="2" t="s">
        <v>24</v>
      </c>
      <c r="J214" s="3">
        <v>43221</v>
      </c>
      <c r="K214" s="3">
        <v>43191</v>
      </c>
      <c r="L214" s="2" t="s">
        <v>29</v>
      </c>
      <c r="M214" s="2" t="s">
        <v>18</v>
      </c>
      <c r="N214" s="2"/>
      <c r="O214" s="2" t="s">
        <v>19</v>
      </c>
      <c r="P214" s="2" t="s">
        <v>355</v>
      </c>
      <c r="Q214" s="2"/>
      <c r="R214" s="4">
        <v>43070</v>
      </c>
      <c r="S214" s="2" t="s">
        <v>22</v>
      </c>
      <c r="T214" s="2">
        <v>0</v>
      </c>
    </row>
    <row r="215" spans="1:20" ht="30" x14ac:dyDescent="0.25">
      <c r="A215" t="str">
        <f>IFERROR(VLOOKUP(B215,'UNFPA suppl countries'!B:B,1,FALSE),"No")</f>
        <v>Cameroon</v>
      </c>
      <c r="B215" s="2" t="s">
        <v>349</v>
      </c>
      <c r="C215" s="2" t="str">
        <f t="shared" si="3"/>
        <v>Yes</v>
      </c>
      <c r="D215" s="2" t="s">
        <v>26</v>
      </c>
      <c r="E215" s="2" t="s">
        <v>154</v>
      </c>
      <c r="F215" s="2" t="s">
        <v>389</v>
      </c>
      <c r="G215" s="2">
        <v>212</v>
      </c>
      <c r="H215" s="2">
        <v>106</v>
      </c>
      <c r="I215" s="2" t="s">
        <v>72</v>
      </c>
      <c r="J215" s="3">
        <v>43221</v>
      </c>
      <c r="K215" s="3">
        <v>43040</v>
      </c>
      <c r="L215" s="2" t="s">
        <v>29</v>
      </c>
      <c r="M215" s="2" t="s">
        <v>18</v>
      </c>
      <c r="N215" s="2"/>
      <c r="O215" s="2" t="s">
        <v>19</v>
      </c>
      <c r="P215" s="2" t="s">
        <v>355</v>
      </c>
      <c r="Q215" s="2"/>
      <c r="R215" s="4">
        <v>43070</v>
      </c>
      <c r="S215" s="2" t="s">
        <v>22</v>
      </c>
      <c r="T215" s="2">
        <v>0</v>
      </c>
    </row>
    <row r="216" spans="1:20" ht="30" x14ac:dyDescent="0.25">
      <c r="A216" t="str">
        <f>IFERROR(VLOOKUP(B216,'UNFPA suppl countries'!B:B,1,FALSE),"No")</f>
        <v>Cameroon</v>
      </c>
      <c r="B216" s="2" t="s">
        <v>349</v>
      </c>
      <c r="C216" s="2" t="str">
        <f t="shared" si="3"/>
        <v>Yes</v>
      </c>
      <c r="D216" s="2" t="s">
        <v>26</v>
      </c>
      <c r="E216" s="2" t="s">
        <v>27</v>
      </c>
      <c r="F216" s="2" t="s">
        <v>390</v>
      </c>
      <c r="G216" s="2">
        <v>212</v>
      </c>
      <c r="H216" s="2">
        <v>106</v>
      </c>
      <c r="I216" s="2" t="s">
        <v>24</v>
      </c>
      <c r="J216" s="3">
        <v>43221</v>
      </c>
      <c r="K216" s="3">
        <v>43191</v>
      </c>
      <c r="L216" s="2" t="s">
        <v>29</v>
      </c>
      <c r="M216" s="2" t="s">
        <v>18</v>
      </c>
      <c r="N216" s="2"/>
      <c r="O216" s="2" t="s">
        <v>19</v>
      </c>
      <c r="P216" s="2" t="s">
        <v>355</v>
      </c>
      <c r="Q216" s="2"/>
      <c r="R216" s="4">
        <v>43070</v>
      </c>
      <c r="S216" s="2" t="s">
        <v>22</v>
      </c>
      <c r="T216" s="2">
        <v>0</v>
      </c>
    </row>
    <row r="217" spans="1:20" ht="30" x14ac:dyDescent="0.25">
      <c r="A217" t="str">
        <f>IFERROR(VLOOKUP(B217,'UNFPA suppl countries'!B:B,1,FALSE),"No")</f>
        <v>Cameroon</v>
      </c>
      <c r="B217" s="2" t="s">
        <v>349</v>
      </c>
      <c r="C217" s="2" t="str">
        <f t="shared" si="3"/>
        <v>Yes</v>
      </c>
      <c r="D217" s="2" t="s">
        <v>26</v>
      </c>
      <c r="E217" s="2" t="s">
        <v>152</v>
      </c>
      <c r="F217" s="2" t="s">
        <v>391</v>
      </c>
      <c r="G217" s="2">
        <v>551</v>
      </c>
      <c r="H217" s="2">
        <v>275.5</v>
      </c>
      <c r="I217" s="2" t="s">
        <v>24</v>
      </c>
      <c r="J217" s="3">
        <v>43221</v>
      </c>
      <c r="K217" s="3">
        <v>43070</v>
      </c>
      <c r="L217" s="2" t="s">
        <v>29</v>
      </c>
      <c r="M217" s="2" t="s">
        <v>18</v>
      </c>
      <c r="N217" s="2"/>
      <c r="O217" s="2" t="s">
        <v>19</v>
      </c>
      <c r="P217" s="2" t="s">
        <v>355</v>
      </c>
      <c r="Q217" s="2"/>
      <c r="R217" s="4">
        <v>43070</v>
      </c>
      <c r="S217" s="2" t="s">
        <v>22</v>
      </c>
      <c r="T217" s="2">
        <v>0</v>
      </c>
    </row>
    <row r="218" spans="1:20" ht="30" x14ac:dyDescent="0.25">
      <c r="A218" t="str">
        <f>IFERROR(VLOOKUP(B218,'UNFPA suppl countries'!B:B,1,FALSE),"No")</f>
        <v>Cameroon</v>
      </c>
      <c r="B218" s="2" t="s">
        <v>349</v>
      </c>
      <c r="C218" s="2" t="str">
        <f t="shared" si="3"/>
        <v>Yes</v>
      </c>
      <c r="D218" s="2" t="s">
        <v>26</v>
      </c>
      <c r="E218" s="2" t="s">
        <v>27</v>
      </c>
      <c r="F218" s="2" t="s">
        <v>42</v>
      </c>
      <c r="G218" s="2">
        <v>127</v>
      </c>
      <c r="H218" s="2">
        <v>63.5</v>
      </c>
      <c r="I218" s="2" t="s">
        <v>24</v>
      </c>
      <c r="J218" s="3">
        <v>43221</v>
      </c>
      <c r="K218" s="3">
        <v>43191</v>
      </c>
      <c r="L218" s="2" t="s">
        <v>29</v>
      </c>
      <c r="M218" s="2" t="s">
        <v>18</v>
      </c>
      <c r="N218" s="2"/>
      <c r="O218" s="2" t="s">
        <v>19</v>
      </c>
      <c r="P218" s="2" t="s">
        <v>355</v>
      </c>
      <c r="Q218" s="2"/>
      <c r="R218" s="4">
        <v>43070</v>
      </c>
      <c r="S218" s="2" t="s">
        <v>22</v>
      </c>
      <c r="T218" s="2">
        <v>0</v>
      </c>
    </row>
    <row r="219" spans="1:20" ht="30" x14ac:dyDescent="0.25">
      <c r="A219" t="str">
        <f>IFERROR(VLOOKUP(B219,'UNFPA suppl countries'!B:B,1,FALSE),"No")</f>
        <v>Cameroon</v>
      </c>
      <c r="B219" s="2" t="s">
        <v>349</v>
      </c>
      <c r="C219" s="2" t="str">
        <f t="shared" si="3"/>
        <v>Yes</v>
      </c>
      <c r="D219" s="2" t="s">
        <v>26</v>
      </c>
      <c r="E219" s="2" t="s">
        <v>27</v>
      </c>
      <c r="F219" s="2" t="s">
        <v>392</v>
      </c>
      <c r="G219" s="2">
        <v>85</v>
      </c>
      <c r="H219" s="2">
        <v>42.5</v>
      </c>
      <c r="I219" s="2" t="s">
        <v>24</v>
      </c>
      <c r="J219" s="3">
        <v>43221</v>
      </c>
      <c r="K219" s="3">
        <v>43191</v>
      </c>
      <c r="L219" s="2" t="s">
        <v>29</v>
      </c>
      <c r="M219" s="2" t="s">
        <v>18</v>
      </c>
      <c r="N219" s="2"/>
      <c r="O219" s="2" t="s">
        <v>19</v>
      </c>
      <c r="P219" s="2" t="s">
        <v>355</v>
      </c>
      <c r="Q219" s="2"/>
      <c r="R219" s="4">
        <v>43070</v>
      </c>
      <c r="S219" s="2" t="s">
        <v>22</v>
      </c>
      <c r="T219" s="2">
        <v>0</v>
      </c>
    </row>
    <row r="220" spans="1:20" ht="30" x14ac:dyDescent="0.25">
      <c r="A220" t="str">
        <f>IFERROR(VLOOKUP(B220,'UNFPA suppl countries'!B:B,1,FALSE),"No")</f>
        <v>Cameroon</v>
      </c>
      <c r="B220" s="2" t="s">
        <v>349</v>
      </c>
      <c r="C220" s="2" t="str">
        <f t="shared" si="3"/>
        <v>Yes</v>
      </c>
      <c r="D220" s="2" t="s">
        <v>26</v>
      </c>
      <c r="E220" s="2" t="s">
        <v>31</v>
      </c>
      <c r="F220" s="2" t="s">
        <v>393</v>
      </c>
      <c r="G220" s="2">
        <v>85</v>
      </c>
      <c r="H220" s="2">
        <v>42.5</v>
      </c>
      <c r="I220" s="2" t="s">
        <v>24</v>
      </c>
      <c r="J220" s="3">
        <v>43221</v>
      </c>
      <c r="K220" s="3">
        <v>43101</v>
      </c>
      <c r="L220" s="2" t="s">
        <v>29</v>
      </c>
      <c r="M220" s="2" t="s">
        <v>18</v>
      </c>
      <c r="N220" s="2"/>
      <c r="O220" s="2" t="s">
        <v>19</v>
      </c>
      <c r="P220" s="2" t="s">
        <v>355</v>
      </c>
      <c r="Q220" s="2"/>
      <c r="R220" s="4">
        <v>43070</v>
      </c>
      <c r="S220" s="2" t="s">
        <v>22</v>
      </c>
      <c r="T220" s="2">
        <v>0</v>
      </c>
    </row>
    <row r="221" spans="1:20" ht="30" x14ac:dyDescent="0.25">
      <c r="A221" t="str">
        <f>IFERROR(VLOOKUP(B221,'UNFPA suppl countries'!B:B,1,FALSE),"No")</f>
        <v>Cameroon</v>
      </c>
      <c r="B221" s="2" t="s">
        <v>349</v>
      </c>
      <c r="C221" s="2" t="str">
        <f t="shared" si="3"/>
        <v>Yes</v>
      </c>
      <c r="D221" s="2" t="s">
        <v>26</v>
      </c>
      <c r="E221" s="2" t="s">
        <v>31</v>
      </c>
      <c r="F221" s="2" t="s">
        <v>394</v>
      </c>
      <c r="G221" s="2">
        <v>21</v>
      </c>
      <c r="H221" s="2">
        <v>10.5</v>
      </c>
      <c r="I221" s="2" t="s">
        <v>24</v>
      </c>
      <c r="J221" s="3">
        <v>43221</v>
      </c>
      <c r="K221" s="3">
        <v>43101</v>
      </c>
      <c r="L221" s="2" t="s">
        <v>29</v>
      </c>
      <c r="M221" s="2" t="s">
        <v>18</v>
      </c>
      <c r="N221" s="2"/>
      <c r="O221" s="2" t="s">
        <v>19</v>
      </c>
      <c r="P221" s="2" t="s">
        <v>355</v>
      </c>
      <c r="Q221" s="2"/>
      <c r="R221" s="4">
        <v>43070</v>
      </c>
      <c r="S221" s="2" t="s">
        <v>22</v>
      </c>
      <c r="T221" s="2">
        <v>0</v>
      </c>
    </row>
    <row r="222" spans="1:20" ht="30" x14ac:dyDescent="0.25">
      <c r="A222" t="str">
        <f>IFERROR(VLOOKUP(B222,'UNFPA suppl countries'!B:B,1,FALSE),"No")</f>
        <v>Cameroon</v>
      </c>
      <c r="B222" s="2" t="s">
        <v>349</v>
      </c>
      <c r="C222" s="2" t="str">
        <f t="shared" si="3"/>
        <v>Yes</v>
      </c>
      <c r="D222" s="2" t="s">
        <v>26</v>
      </c>
      <c r="E222" s="2" t="s">
        <v>27</v>
      </c>
      <c r="F222" s="2" t="s">
        <v>395</v>
      </c>
      <c r="G222" s="2">
        <v>21</v>
      </c>
      <c r="H222" s="2">
        <v>10.5</v>
      </c>
      <c r="I222" s="2" t="s">
        <v>24</v>
      </c>
      <c r="J222" s="3">
        <v>43221</v>
      </c>
      <c r="K222" s="3">
        <v>43191</v>
      </c>
      <c r="L222" s="2" t="s">
        <v>29</v>
      </c>
      <c r="M222" s="2" t="s">
        <v>18</v>
      </c>
      <c r="N222" s="2"/>
      <c r="O222" s="2" t="s">
        <v>19</v>
      </c>
      <c r="P222" s="2">
        <v>21</v>
      </c>
      <c r="Q222" s="2"/>
      <c r="R222" s="4">
        <v>43070</v>
      </c>
      <c r="S222" s="2" t="s">
        <v>22</v>
      </c>
      <c r="T222" s="2">
        <v>0</v>
      </c>
    </row>
    <row r="223" spans="1:20" ht="30" x14ac:dyDescent="0.25">
      <c r="A223" t="str">
        <f>IFERROR(VLOOKUP(B223,'UNFPA suppl countries'!B:B,1,FALSE),"No")</f>
        <v>Cameroon</v>
      </c>
      <c r="B223" s="2" t="s">
        <v>349</v>
      </c>
      <c r="C223" s="2" t="str">
        <f t="shared" si="3"/>
        <v>Yes</v>
      </c>
      <c r="D223" s="2" t="s">
        <v>26</v>
      </c>
      <c r="E223" s="2" t="s">
        <v>44</v>
      </c>
      <c r="F223" s="2" t="s">
        <v>151</v>
      </c>
      <c r="G223" s="2">
        <v>720</v>
      </c>
      <c r="H223" s="2">
        <v>360</v>
      </c>
      <c r="I223" s="2" t="s">
        <v>24</v>
      </c>
      <c r="J223" s="3">
        <v>43221</v>
      </c>
      <c r="K223" s="3">
        <v>43191</v>
      </c>
      <c r="L223" s="2" t="s">
        <v>29</v>
      </c>
      <c r="M223" s="2" t="s">
        <v>18</v>
      </c>
      <c r="N223" s="2"/>
      <c r="O223" s="2" t="s">
        <v>19</v>
      </c>
      <c r="P223" s="2" t="s">
        <v>355</v>
      </c>
      <c r="Q223" s="2"/>
      <c r="R223" s="4">
        <v>43070</v>
      </c>
      <c r="S223" s="2" t="s">
        <v>22</v>
      </c>
      <c r="T223" s="2">
        <v>0</v>
      </c>
    </row>
    <row r="224" spans="1:20" ht="30" x14ac:dyDescent="0.25">
      <c r="A224" t="str">
        <f>IFERROR(VLOOKUP(B224,'UNFPA suppl countries'!B:B,1,FALSE),"No")</f>
        <v>Liberia</v>
      </c>
      <c r="B224" s="2" t="s">
        <v>383</v>
      </c>
      <c r="C224" s="2" t="str">
        <f t="shared" si="3"/>
        <v>Yes</v>
      </c>
      <c r="D224" s="2" t="s">
        <v>34</v>
      </c>
      <c r="E224" s="2" t="s">
        <v>35</v>
      </c>
      <c r="F224" s="2" t="s">
        <v>36</v>
      </c>
      <c r="G224" s="2">
        <v>100</v>
      </c>
      <c r="H224" s="2">
        <v>50</v>
      </c>
      <c r="I224" s="2" t="s">
        <v>37</v>
      </c>
      <c r="J224" s="3">
        <v>43282</v>
      </c>
      <c r="K224" s="3">
        <v>43191</v>
      </c>
      <c r="L224" s="2" t="s">
        <v>29</v>
      </c>
      <c r="M224" s="2" t="s">
        <v>65</v>
      </c>
      <c r="N224" s="2" t="s">
        <v>66</v>
      </c>
      <c r="O224" s="2" t="s">
        <v>19</v>
      </c>
      <c r="P224" s="2" t="s">
        <v>385</v>
      </c>
      <c r="Q224" s="2"/>
      <c r="R224" s="4">
        <v>43070</v>
      </c>
      <c r="S224" s="2" t="s">
        <v>22</v>
      </c>
      <c r="T224" s="2">
        <v>0</v>
      </c>
    </row>
    <row r="225" spans="1:20" ht="30" x14ac:dyDescent="0.25">
      <c r="A225" t="str">
        <f>IFERROR(VLOOKUP(B225,'UNFPA suppl countries'!B:B,1,FALSE),"No")</f>
        <v>Cameroon</v>
      </c>
      <c r="B225" s="2" t="s">
        <v>349</v>
      </c>
      <c r="C225" s="2" t="str">
        <f t="shared" si="3"/>
        <v>Yes</v>
      </c>
      <c r="D225" s="2" t="s">
        <v>26</v>
      </c>
      <c r="E225" s="2" t="s">
        <v>44</v>
      </c>
      <c r="F225" s="2" t="s">
        <v>396</v>
      </c>
      <c r="G225" s="2">
        <v>318</v>
      </c>
      <c r="H225" s="2">
        <v>159</v>
      </c>
      <c r="I225" s="2" t="s">
        <v>24</v>
      </c>
      <c r="J225" s="3">
        <v>43221</v>
      </c>
      <c r="K225" s="3">
        <v>43191</v>
      </c>
      <c r="L225" s="2" t="s">
        <v>29</v>
      </c>
      <c r="M225" s="2" t="s">
        <v>18</v>
      </c>
      <c r="N225" s="2"/>
      <c r="O225" s="2" t="s">
        <v>19</v>
      </c>
      <c r="P225" s="2" t="s">
        <v>355</v>
      </c>
      <c r="Q225" s="2"/>
      <c r="R225" s="4">
        <v>43070</v>
      </c>
      <c r="S225" s="2" t="s">
        <v>22</v>
      </c>
      <c r="T225" s="2">
        <v>0</v>
      </c>
    </row>
    <row r="226" spans="1:20" ht="30" x14ac:dyDescent="0.25">
      <c r="A226" t="str">
        <f>IFERROR(VLOOKUP(B226,'UNFPA suppl countries'!B:B,1,FALSE),"No")</f>
        <v>Cameroon</v>
      </c>
      <c r="B226" s="2" t="s">
        <v>349</v>
      </c>
      <c r="C226" s="2" t="str">
        <f t="shared" si="3"/>
        <v>Yes</v>
      </c>
      <c r="D226" s="2" t="s">
        <v>26</v>
      </c>
      <c r="E226" s="2" t="s">
        <v>397</v>
      </c>
      <c r="F226" s="2" t="s">
        <v>398</v>
      </c>
      <c r="G226" s="2">
        <v>85</v>
      </c>
      <c r="H226" s="2">
        <v>42.5</v>
      </c>
      <c r="I226" s="2" t="s">
        <v>24</v>
      </c>
      <c r="J226" s="3">
        <v>43221</v>
      </c>
      <c r="K226" s="3">
        <v>43070</v>
      </c>
      <c r="L226" s="2" t="s">
        <v>29</v>
      </c>
      <c r="M226" s="2" t="s">
        <v>18</v>
      </c>
      <c r="N226" s="2"/>
      <c r="O226" s="2" t="s">
        <v>19</v>
      </c>
      <c r="P226" s="2" t="s">
        <v>355</v>
      </c>
      <c r="Q226" s="2"/>
      <c r="R226" s="4">
        <v>43070</v>
      </c>
      <c r="S226" s="2" t="s">
        <v>22</v>
      </c>
      <c r="T226" s="2">
        <v>0</v>
      </c>
    </row>
    <row r="227" spans="1:20" ht="30" x14ac:dyDescent="0.25">
      <c r="A227" t="str">
        <f>IFERROR(VLOOKUP(B227,'UNFPA suppl countries'!B:B,1,FALSE),"No")</f>
        <v>Cameroon</v>
      </c>
      <c r="B227" s="2" t="s">
        <v>349</v>
      </c>
      <c r="C227" s="2" t="str">
        <f t="shared" si="3"/>
        <v>Yes</v>
      </c>
      <c r="D227" s="2" t="s">
        <v>26</v>
      </c>
      <c r="E227" s="2" t="s">
        <v>27</v>
      </c>
      <c r="F227" s="2" t="s">
        <v>399</v>
      </c>
      <c r="G227" s="2">
        <v>678</v>
      </c>
      <c r="H227" s="2">
        <v>339</v>
      </c>
      <c r="I227" s="2" t="s">
        <v>24</v>
      </c>
      <c r="J227" s="3">
        <v>43221</v>
      </c>
      <c r="K227" s="3">
        <v>43191</v>
      </c>
      <c r="L227" s="2" t="s">
        <v>29</v>
      </c>
      <c r="M227" s="2" t="s">
        <v>18</v>
      </c>
      <c r="N227" s="2"/>
      <c r="O227" s="2" t="s">
        <v>19</v>
      </c>
      <c r="P227" s="2" t="s">
        <v>355</v>
      </c>
      <c r="Q227" s="2"/>
      <c r="R227" s="4">
        <v>43070</v>
      </c>
      <c r="S227" s="2" t="s">
        <v>22</v>
      </c>
      <c r="T227" s="2">
        <v>0</v>
      </c>
    </row>
    <row r="228" spans="1:20" ht="30" x14ac:dyDescent="0.25">
      <c r="A228" t="str">
        <f>IFERROR(VLOOKUP(B228,'UNFPA suppl countries'!B:B,1,FALSE),"No")</f>
        <v>Cameroon</v>
      </c>
      <c r="B228" s="2" t="s">
        <v>349</v>
      </c>
      <c r="C228" s="2" t="str">
        <f t="shared" si="3"/>
        <v>Yes</v>
      </c>
      <c r="D228" s="2" t="s">
        <v>26</v>
      </c>
      <c r="E228" s="2" t="s">
        <v>44</v>
      </c>
      <c r="F228" s="2" t="s">
        <v>52</v>
      </c>
      <c r="G228" s="2">
        <v>233</v>
      </c>
      <c r="H228" s="2">
        <v>116.5</v>
      </c>
      <c r="I228" s="2" t="s">
        <v>24</v>
      </c>
      <c r="J228" s="3">
        <v>43221</v>
      </c>
      <c r="K228" s="3">
        <v>43191</v>
      </c>
      <c r="L228" s="2" t="s">
        <v>29</v>
      </c>
      <c r="M228" s="2" t="s">
        <v>18</v>
      </c>
      <c r="N228" s="2"/>
      <c r="O228" s="2" t="s">
        <v>19</v>
      </c>
      <c r="P228" s="2" t="s">
        <v>355</v>
      </c>
      <c r="Q228" s="2"/>
      <c r="R228" s="4">
        <v>43070</v>
      </c>
      <c r="S228" s="2" t="s">
        <v>22</v>
      </c>
      <c r="T228" s="2">
        <v>0</v>
      </c>
    </row>
    <row r="229" spans="1:20" ht="30" x14ac:dyDescent="0.25">
      <c r="A229" t="str">
        <f>IFERROR(VLOOKUP(B229,'UNFPA suppl countries'!B:B,1,FALSE),"No")</f>
        <v>Liberia</v>
      </c>
      <c r="B229" s="2" t="s">
        <v>383</v>
      </c>
      <c r="C229" s="2" t="str">
        <f t="shared" si="3"/>
        <v>Yes</v>
      </c>
      <c r="D229" s="2" t="s">
        <v>55</v>
      </c>
      <c r="E229" s="2" t="s">
        <v>99</v>
      </c>
      <c r="F229" s="2" t="s">
        <v>400</v>
      </c>
      <c r="G229" s="2">
        <v>35000</v>
      </c>
      <c r="H229" s="2">
        <v>17500</v>
      </c>
      <c r="I229" s="2" t="s">
        <v>58</v>
      </c>
      <c r="J229" s="3">
        <v>43282</v>
      </c>
      <c r="K229" s="3">
        <v>43160</v>
      </c>
      <c r="L229" s="2" t="s">
        <v>29</v>
      </c>
      <c r="M229" s="2" t="s">
        <v>65</v>
      </c>
      <c r="N229" s="2" t="s">
        <v>66</v>
      </c>
      <c r="O229" s="2" t="s">
        <v>19</v>
      </c>
      <c r="P229" s="2" t="s">
        <v>385</v>
      </c>
      <c r="Q229" s="2"/>
      <c r="R229" s="4">
        <v>43070</v>
      </c>
      <c r="S229" s="2" t="s">
        <v>22</v>
      </c>
      <c r="T229" s="2">
        <v>0</v>
      </c>
    </row>
    <row r="230" spans="1:20" ht="30" x14ac:dyDescent="0.25">
      <c r="A230" t="str">
        <f>IFERROR(VLOOKUP(B230,'UNFPA suppl countries'!B:B,1,FALSE),"No")</f>
        <v>Liberia</v>
      </c>
      <c r="B230" s="2" t="s">
        <v>383</v>
      </c>
      <c r="C230" s="2" t="str">
        <f t="shared" si="3"/>
        <v>Yes</v>
      </c>
      <c r="D230" s="2" t="s">
        <v>62</v>
      </c>
      <c r="E230" s="2" t="s">
        <v>133</v>
      </c>
      <c r="F230" s="2" t="s">
        <v>134</v>
      </c>
      <c r="G230" s="2">
        <v>10700</v>
      </c>
      <c r="H230" s="2">
        <v>5350</v>
      </c>
      <c r="I230" s="2" t="s">
        <v>135</v>
      </c>
      <c r="J230" s="3">
        <v>43191</v>
      </c>
      <c r="K230" s="3">
        <v>43070</v>
      </c>
      <c r="L230" s="2" t="s">
        <v>29</v>
      </c>
      <c r="M230" s="2" t="s">
        <v>65</v>
      </c>
      <c r="N230" s="2" t="s">
        <v>66</v>
      </c>
      <c r="O230" s="2" t="s">
        <v>19</v>
      </c>
      <c r="P230" s="2" t="s">
        <v>385</v>
      </c>
      <c r="Q230" s="2"/>
      <c r="R230" s="4">
        <v>43070</v>
      </c>
      <c r="S230" s="2" t="s">
        <v>22</v>
      </c>
      <c r="T230" s="2">
        <v>0</v>
      </c>
    </row>
    <row r="231" spans="1:20" ht="30" x14ac:dyDescent="0.25">
      <c r="A231" t="str">
        <f>IFERROR(VLOOKUP(B231,'UNFPA suppl countries'!B:B,1,FALSE),"No")</f>
        <v>Cameroon</v>
      </c>
      <c r="B231" s="2" t="s">
        <v>349</v>
      </c>
      <c r="C231" s="2" t="str">
        <f t="shared" si="3"/>
        <v>Yes</v>
      </c>
      <c r="D231" s="2" t="s">
        <v>26</v>
      </c>
      <c r="E231" s="2" t="s">
        <v>154</v>
      </c>
      <c r="F231" s="2" t="s">
        <v>401</v>
      </c>
      <c r="G231" s="2">
        <v>360</v>
      </c>
      <c r="H231" s="2">
        <v>180</v>
      </c>
      <c r="I231" s="2" t="s">
        <v>24</v>
      </c>
      <c r="J231" s="3">
        <v>43221</v>
      </c>
      <c r="K231" s="3">
        <v>43040</v>
      </c>
      <c r="L231" s="2" t="s">
        <v>29</v>
      </c>
      <c r="M231" s="2" t="s">
        <v>18</v>
      </c>
      <c r="N231" s="2"/>
      <c r="O231" s="2" t="s">
        <v>19</v>
      </c>
      <c r="P231" s="2" t="s">
        <v>355</v>
      </c>
      <c r="Q231" s="2"/>
      <c r="R231" s="4">
        <v>43070</v>
      </c>
      <c r="S231" s="2" t="s">
        <v>22</v>
      </c>
      <c r="T231" s="2">
        <v>0</v>
      </c>
    </row>
    <row r="232" spans="1:20" ht="30" x14ac:dyDescent="0.25">
      <c r="A232" t="str">
        <f>IFERROR(VLOOKUP(B232,'UNFPA suppl countries'!B:B,1,FALSE),"No")</f>
        <v>Cameroon</v>
      </c>
      <c r="B232" s="2" t="s">
        <v>349</v>
      </c>
      <c r="C232" s="2" t="str">
        <f t="shared" si="3"/>
        <v>Yes</v>
      </c>
      <c r="D232" s="2" t="s">
        <v>26</v>
      </c>
      <c r="E232" s="2" t="s">
        <v>154</v>
      </c>
      <c r="F232" s="2" t="s">
        <v>402</v>
      </c>
      <c r="G232" s="2">
        <v>340</v>
      </c>
      <c r="H232" s="2">
        <v>170</v>
      </c>
      <c r="I232" s="2" t="s">
        <v>24</v>
      </c>
      <c r="J232" s="3">
        <v>43221</v>
      </c>
      <c r="K232" s="3">
        <v>43040</v>
      </c>
      <c r="L232" s="2" t="s">
        <v>29</v>
      </c>
      <c r="M232" s="2" t="s">
        <v>18</v>
      </c>
      <c r="N232" s="2"/>
      <c r="O232" s="2" t="s">
        <v>19</v>
      </c>
      <c r="P232" s="2" t="s">
        <v>355</v>
      </c>
      <c r="Q232" s="2"/>
      <c r="R232" s="4">
        <v>43070</v>
      </c>
      <c r="S232" s="2" t="s">
        <v>22</v>
      </c>
      <c r="T232" s="2">
        <v>0</v>
      </c>
    </row>
    <row r="233" spans="1:20" ht="30" x14ac:dyDescent="0.25">
      <c r="A233" t="str">
        <f>IFERROR(VLOOKUP(B233,'UNFPA suppl countries'!B:B,1,FALSE),"No")</f>
        <v>Cameroon</v>
      </c>
      <c r="B233" s="2" t="s">
        <v>349</v>
      </c>
      <c r="C233" s="2" t="str">
        <f t="shared" si="3"/>
        <v>Yes</v>
      </c>
      <c r="D233" s="2" t="s">
        <v>26</v>
      </c>
      <c r="E233" s="2" t="s">
        <v>154</v>
      </c>
      <c r="F233" s="2" t="s">
        <v>403</v>
      </c>
      <c r="G233" s="2">
        <v>340</v>
      </c>
      <c r="H233" s="2">
        <v>170</v>
      </c>
      <c r="I233" s="2" t="s">
        <v>24</v>
      </c>
      <c r="J233" s="3">
        <v>43221</v>
      </c>
      <c r="K233" s="3">
        <v>43040</v>
      </c>
      <c r="L233" s="2" t="s">
        <v>29</v>
      </c>
      <c r="M233" s="2" t="s">
        <v>18</v>
      </c>
      <c r="N233" s="2"/>
      <c r="O233" s="2" t="s">
        <v>19</v>
      </c>
      <c r="P233" s="2" t="s">
        <v>355</v>
      </c>
      <c r="Q233" s="2"/>
      <c r="R233" s="4">
        <v>43070</v>
      </c>
      <c r="S233" s="2" t="s">
        <v>22</v>
      </c>
      <c r="T233" s="2">
        <v>0</v>
      </c>
    </row>
    <row r="234" spans="1:20" ht="30" x14ac:dyDescent="0.25">
      <c r="A234" t="str">
        <f>IFERROR(VLOOKUP(B234,'UNFPA suppl countries'!B:B,1,FALSE),"No")</f>
        <v>Cameroon</v>
      </c>
      <c r="B234" s="2" t="s">
        <v>349</v>
      </c>
      <c r="C234" s="2" t="str">
        <f t="shared" si="3"/>
        <v>Yes</v>
      </c>
      <c r="D234" s="2" t="s">
        <v>26</v>
      </c>
      <c r="E234" s="2" t="s">
        <v>44</v>
      </c>
      <c r="F234" s="2" t="s">
        <v>404</v>
      </c>
      <c r="G234" s="2">
        <v>127</v>
      </c>
      <c r="H234" s="2">
        <v>63.5</v>
      </c>
      <c r="I234" s="2" t="s">
        <v>24</v>
      </c>
      <c r="J234" s="3">
        <v>43221</v>
      </c>
      <c r="K234" s="3">
        <v>43191</v>
      </c>
      <c r="L234" s="2" t="s">
        <v>29</v>
      </c>
      <c r="M234" s="2" t="s">
        <v>18</v>
      </c>
      <c r="N234" s="2"/>
      <c r="O234" s="2" t="s">
        <v>19</v>
      </c>
      <c r="P234" s="2" t="s">
        <v>355</v>
      </c>
      <c r="Q234" s="2"/>
      <c r="R234" s="4">
        <v>43070</v>
      </c>
      <c r="S234" s="2" t="s">
        <v>22</v>
      </c>
      <c r="T234" s="2">
        <v>0</v>
      </c>
    </row>
    <row r="235" spans="1:20" ht="30" x14ac:dyDescent="0.25">
      <c r="A235" t="str">
        <f>IFERROR(VLOOKUP(B235,'UNFPA suppl countries'!B:B,1,FALSE),"No")</f>
        <v>Cameroon</v>
      </c>
      <c r="B235" s="2" t="s">
        <v>349</v>
      </c>
      <c r="C235" s="2" t="str">
        <f t="shared" si="3"/>
        <v>Yes</v>
      </c>
      <c r="D235" s="2" t="s">
        <v>26</v>
      </c>
      <c r="E235" s="2" t="s">
        <v>44</v>
      </c>
      <c r="F235" s="2" t="s">
        <v>405</v>
      </c>
      <c r="G235" s="2">
        <v>127</v>
      </c>
      <c r="H235" s="2">
        <v>63.5</v>
      </c>
      <c r="I235" s="2" t="s">
        <v>24</v>
      </c>
      <c r="J235" s="3">
        <v>43221</v>
      </c>
      <c r="K235" s="3">
        <v>43191</v>
      </c>
      <c r="L235" s="2" t="s">
        <v>29</v>
      </c>
      <c r="M235" s="2" t="s">
        <v>18</v>
      </c>
      <c r="N235" s="2"/>
      <c r="O235" s="2" t="s">
        <v>19</v>
      </c>
      <c r="P235" s="2" t="s">
        <v>355</v>
      </c>
      <c r="Q235" s="2"/>
      <c r="R235" s="4">
        <v>43070</v>
      </c>
      <c r="S235" s="2" t="s">
        <v>22</v>
      </c>
      <c r="T235" s="2">
        <v>0</v>
      </c>
    </row>
    <row r="236" spans="1:20" ht="30" x14ac:dyDescent="0.25">
      <c r="A236" t="str">
        <f>IFERROR(VLOOKUP(B236,'UNFPA suppl countries'!B:B,1,FALSE),"No")</f>
        <v>Cameroon</v>
      </c>
      <c r="B236" s="2" t="s">
        <v>349</v>
      </c>
      <c r="C236" s="2" t="str">
        <f t="shared" si="3"/>
        <v>Yes</v>
      </c>
      <c r="D236" s="2" t="s">
        <v>26</v>
      </c>
      <c r="E236" s="2" t="s">
        <v>406</v>
      </c>
      <c r="F236" s="2" t="s">
        <v>407</v>
      </c>
      <c r="G236" s="2">
        <v>720</v>
      </c>
      <c r="H236" s="2">
        <v>360</v>
      </c>
      <c r="I236" s="2" t="s">
        <v>24</v>
      </c>
      <c r="J236" s="3">
        <v>43221</v>
      </c>
      <c r="K236" s="3">
        <v>43101</v>
      </c>
      <c r="L236" s="2" t="s">
        <v>29</v>
      </c>
      <c r="M236" s="2" t="s">
        <v>18</v>
      </c>
      <c r="N236" s="2"/>
      <c r="O236" s="2" t="s">
        <v>19</v>
      </c>
      <c r="P236" s="2" t="s">
        <v>355</v>
      </c>
      <c r="Q236" s="2"/>
      <c r="R236" s="4">
        <v>43070</v>
      </c>
      <c r="S236" s="2" t="s">
        <v>22</v>
      </c>
      <c r="T236" s="2">
        <v>0</v>
      </c>
    </row>
    <row r="237" spans="1:20" ht="30" x14ac:dyDescent="0.25">
      <c r="A237" t="str">
        <f>IFERROR(VLOOKUP(B237,'UNFPA suppl countries'!B:B,1,FALSE),"No")</f>
        <v>Liberia</v>
      </c>
      <c r="B237" s="2" t="s">
        <v>383</v>
      </c>
      <c r="C237" s="2" t="str">
        <f t="shared" si="3"/>
        <v>Yes</v>
      </c>
      <c r="D237" s="2" t="s">
        <v>34</v>
      </c>
      <c r="E237" s="2" t="s">
        <v>93</v>
      </c>
      <c r="F237" s="2" t="s">
        <v>94</v>
      </c>
      <c r="G237" s="2">
        <v>52800</v>
      </c>
      <c r="H237" s="2">
        <v>26400</v>
      </c>
      <c r="I237" s="2" t="s">
        <v>95</v>
      </c>
      <c r="J237" s="3">
        <v>43313</v>
      </c>
      <c r="K237" s="3">
        <v>43160</v>
      </c>
      <c r="L237" s="2" t="s">
        <v>29</v>
      </c>
      <c r="M237" s="2" t="s">
        <v>65</v>
      </c>
      <c r="N237" s="2" t="s">
        <v>66</v>
      </c>
      <c r="O237" s="2" t="s">
        <v>19</v>
      </c>
      <c r="P237" s="2" t="s">
        <v>385</v>
      </c>
      <c r="Q237" s="2"/>
      <c r="R237" s="4">
        <v>43070</v>
      </c>
      <c r="S237" s="2" t="s">
        <v>22</v>
      </c>
      <c r="T237" s="2">
        <v>0</v>
      </c>
    </row>
    <row r="238" spans="1:20" ht="30" x14ac:dyDescent="0.25">
      <c r="A238" t="str">
        <f>IFERROR(VLOOKUP(B238,'UNFPA suppl countries'!B:B,1,FALSE),"No")</f>
        <v>Cameroon</v>
      </c>
      <c r="B238" s="2" t="s">
        <v>349</v>
      </c>
      <c r="C238" s="2" t="str">
        <f t="shared" si="3"/>
        <v>Yes</v>
      </c>
      <c r="D238" s="2" t="s">
        <v>26</v>
      </c>
      <c r="E238" s="2" t="s">
        <v>154</v>
      </c>
      <c r="F238" s="2" t="s">
        <v>408</v>
      </c>
      <c r="G238" s="2">
        <v>84</v>
      </c>
      <c r="H238" s="2">
        <v>42</v>
      </c>
      <c r="I238" s="2" t="s">
        <v>24</v>
      </c>
      <c r="J238" s="3">
        <v>43221</v>
      </c>
      <c r="K238" s="3">
        <v>43040</v>
      </c>
      <c r="L238" s="2" t="s">
        <v>29</v>
      </c>
      <c r="M238" s="2" t="s">
        <v>18</v>
      </c>
      <c r="N238" s="2"/>
      <c r="O238" s="2" t="s">
        <v>19</v>
      </c>
      <c r="P238" s="2" t="s">
        <v>355</v>
      </c>
      <c r="Q238" s="2"/>
      <c r="R238" s="4">
        <v>43070</v>
      </c>
      <c r="S238" s="2" t="s">
        <v>22</v>
      </c>
      <c r="T238" s="2">
        <v>0</v>
      </c>
    </row>
    <row r="239" spans="1:20" ht="30" x14ac:dyDescent="0.25">
      <c r="A239" t="str">
        <f>IFERROR(VLOOKUP(B239,'UNFPA suppl countries'!B:B,1,FALSE),"No")</f>
        <v>Cameroon</v>
      </c>
      <c r="B239" s="2" t="s">
        <v>349</v>
      </c>
      <c r="C239" s="2" t="str">
        <f t="shared" si="3"/>
        <v>Yes</v>
      </c>
      <c r="D239" s="2" t="s">
        <v>26</v>
      </c>
      <c r="E239" s="2" t="s">
        <v>31</v>
      </c>
      <c r="F239" s="2" t="s">
        <v>409</v>
      </c>
      <c r="G239" s="2">
        <v>21</v>
      </c>
      <c r="H239" s="2">
        <v>10.5</v>
      </c>
      <c r="I239" s="2" t="s">
        <v>24</v>
      </c>
      <c r="J239" s="3">
        <v>43221</v>
      </c>
      <c r="K239" s="3">
        <v>43101</v>
      </c>
      <c r="L239" s="2" t="s">
        <v>29</v>
      </c>
      <c r="M239" s="2" t="s">
        <v>18</v>
      </c>
      <c r="N239" s="2"/>
      <c r="O239" s="2" t="s">
        <v>19</v>
      </c>
      <c r="P239" s="2" t="s">
        <v>355</v>
      </c>
      <c r="Q239" s="2"/>
      <c r="R239" s="4">
        <v>43070</v>
      </c>
      <c r="S239" s="2" t="s">
        <v>22</v>
      </c>
      <c r="T239" s="2">
        <v>0</v>
      </c>
    </row>
    <row r="240" spans="1:20" ht="30" x14ac:dyDescent="0.25">
      <c r="A240" t="str">
        <f>IFERROR(VLOOKUP(B240,'UNFPA suppl countries'!B:B,1,FALSE),"No")</f>
        <v>Liberia</v>
      </c>
      <c r="B240" s="2" t="s">
        <v>383</v>
      </c>
      <c r="C240" s="2" t="str">
        <f t="shared" si="3"/>
        <v>Yes</v>
      </c>
      <c r="D240" s="2" t="s">
        <v>34</v>
      </c>
      <c r="E240" s="2" t="s">
        <v>93</v>
      </c>
      <c r="F240" s="2" t="s">
        <v>98</v>
      </c>
      <c r="G240" s="2">
        <v>350000</v>
      </c>
      <c r="H240" s="2">
        <v>175000</v>
      </c>
      <c r="I240" s="2" t="s">
        <v>97</v>
      </c>
      <c r="J240" s="3">
        <v>43282</v>
      </c>
      <c r="K240" s="3">
        <v>43132</v>
      </c>
      <c r="L240" s="2" t="s">
        <v>29</v>
      </c>
      <c r="M240" s="2" t="s">
        <v>65</v>
      </c>
      <c r="N240" s="2" t="s">
        <v>66</v>
      </c>
      <c r="O240" s="2" t="s">
        <v>19</v>
      </c>
      <c r="P240" s="2" t="s">
        <v>385</v>
      </c>
      <c r="Q240" s="2"/>
      <c r="R240" s="4">
        <v>43070</v>
      </c>
      <c r="S240" s="2" t="s">
        <v>22</v>
      </c>
      <c r="T240" s="2">
        <v>0</v>
      </c>
    </row>
    <row r="241" spans="1:20" ht="30" x14ac:dyDescent="0.25">
      <c r="A241" t="str">
        <f>IFERROR(VLOOKUP(B241,'UNFPA suppl countries'!B:B,1,FALSE),"No")</f>
        <v>Liberia</v>
      </c>
      <c r="B241" s="2" t="s">
        <v>383</v>
      </c>
      <c r="C241" s="2" t="str">
        <f t="shared" si="3"/>
        <v>Yes</v>
      </c>
      <c r="D241" s="2" t="s">
        <v>62</v>
      </c>
      <c r="E241" s="2" t="s">
        <v>70</v>
      </c>
      <c r="F241" s="2" t="s">
        <v>75</v>
      </c>
      <c r="G241" s="2">
        <v>35000</v>
      </c>
      <c r="H241" s="2">
        <v>17500</v>
      </c>
      <c r="I241" s="2" t="s">
        <v>72</v>
      </c>
      <c r="J241" s="3">
        <v>43282</v>
      </c>
      <c r="K241" s="3">
        <v>43160</v>
      </c>
      <c r="L241" s="2" t="s">
        <v>29</v>
      </c>
      <c r="M241" s="2" t="s">
        <v>65</v>
      </c>
      <c r="N241" s="2" t="s">
        <v>66</v>
      </c>
      <c r="O241" s="2" t="s">
        <v>19</v>
      </c>
      <c r="P241" s="2" t="s">
        <v>385</v>
      </c>
      <c r="Q241" s="2"/>
      <c r="R241" s="4">
        <v>43070</v>
      </c>
      <c r="S241" s="2" t="s">
        <v>22</v>
      </c>
      <c r="T241" s="2">
        <v>0</v>
      </c>
    </row>
    <row r="242" spans="1:20" ht="30" x14ac:dyDescent="0.25">
      <c r="A242" t="str">
        <f>IFERROR(VLOOKUP(B242,'UNFPA suppl countries'!B:B,1,FALSE),"No")</f>
        <v>Liberia</v>
      </c>
      <c r="B242" s="2" t="s">
        <v>383</v>
      </c>
      <c r="C242" s="2" t="str">
        <f t="shared" si="3"/>
        <v>Yes</v>
      </c>
      <c r="D242" s="2" t="s">
        <v>62</v>
      </c>
      <c r="E242" s="2" t="s">
        <v>63</v>
      </c>
      <c r="F242" s="2" t="s">
        <v>172</v>
      </c>
      <c r="G242" s="2">
        <v>340000</v>
      </c>
      <c r="H242" s="2">
        <v>170000</v>
      </c>
      <c r="I242" s="2" t="s">
        <v>24</v>
      </c>
      <c r="J242" s="3">
        <v>43313</v>
      </c>
      <c r="K242" s="3">
        <v>43191</v>
      </c>
      <c r="L242" s="2" t="s">
        <v>29</v>
      </c>
      <c r="M242" s="2" t="s">
        <v>65</v>
      </c>
      <c r="N242" s="2" t="s">
        <v>66</v>
      </c>
      <c r="O242" s="2" t="s">
        <v>19</v>
      </c>
      <c r="P242" s="2" t="s">
        <v>385</v>
      </c>
      <c r="Q242" s="2"/>
      <c r="R242" s="4">
        <v>43070</v>
      </c>
      <c r="S242" s="2" t="s">
        <v>22</v>
      </c>
      <c r="T242" s="2">
        <v>0</v>
      </c>
    </row>
    <row r="243" spans="1:20" ht="30" x14ac:dyDescent="0.25">
      <c r="A243" t="str">
        <f>IFERROR(VLOOKUP(B243,'UNFPA suppl countries'!B:B,1,FALSE),"No")</f>
        <v>Liberia</v>
      </c>
      <c r="B243" s="2" t="s">
        <v>383</v>
      </c>
      <c r="C243" s="2" t="str">
        <f t="shared" si="3"/>
        <v>Yes</v>
      </c>
      <c r="D243" s="2" t="s">
        <v>62</v>
      </c>
      <c r="E243" s="2" t="s">
        <v>63</v>
      </c>
      <c r="F243" s="2" t="s">
        <v>114</v>
      </c>
      <c r="G243" s="2">
        <v>340000</v>
      </c>
      <c r="H243" s="2">
        <v>170000</v>
      </c>
      <c r="I243" s="2" t="s">
        <v>115</v>
      </c>
      <c r="J243" s="3">
        <v>43313</v>
      </c>
      <c r="K243" s="3">
        <v>43191</v>
      </c>
      <c r="L243" s="2" t="s">
        <v>29</v>
      </c>
      <c r="M243" s="2" t="s">
        <v>65</v>
      </c>
      <c r="N243" s="2" t="s">
        <v>66</v>
      </c>
      <c r="O243" s="2" t="s">
        <v>19</v>
      </c>
      <c r="P243" s="2" t="s">
        <v>385</v>
      </c>
      <c r="Q243" s="2"/>
      <c r="R243" s="4">
        <v>43070</v>
      </c>
      <c r="S243" s="2" t="s">
        <v>22</v>
      </c>
      <c r="T243" s="2">
        <v>0</v>
      </c>
    </row>
    <row r="244" spans="1:20" ht="30" x14ac:dyDescent="0.25">
      <c r="A244" t="str">
        <f>IFERROR(VLOOKUP(B244,'UNFPA suppl countries'!B:B,1,FALSE),"No")</f>
        <v>Liberia</v>
      </c>
      <c r="B244" s="2" t="s">
        <v>383</v>
      </c>
      <c r="C244" s="2" t="str">
        <f t="shared" si="3"/>
        <v>Yes</v>
      </c>
      <c r="D244" s="2" t="s">
        <v>62</v>
      </c>
      <c r="E244" s="2" t="s">
        <v>177</v>
      </c>
      <c r="F244" s="2" t="s">
        <v>178</v>
      </c>
      <c r="G244" s="2">
        <v>25000</v>
      </c>
      <c r="H244" s="2">
        <v>12500</v>
      </c>
      <c r="I244" s="2" t="s">
        <v>179</v>
      </c>
      <c r="J244" s="3">
        <v>43191</v>
      </c>
      <c r="K244" s="3">
        <v>43070</v>
      </c>
      <c r="L244" s="2" t="s">
        <v>29</v>
      </c>
      <c r="M244" s="2" t="s">
        <v>65</v>
      </c>
      <c r="N244" s="2" t="s">
        <v>66</v>
      </c>
      <c r="O244" s="2" t="s">
        <v>19</v>
      </c>
      <c r="P244" s="2" t="s">
        <v>385</v>
      </c>
      <c r="Q244" s="2"/>
      <c r="R244" s="4">
        <v>43070</v>
      </c>
      <c r="S244" s="2" t="s">
        <v>22</v>
      </c>
      <c r="T244" s="2">
        <v>0</v>
      </c>
    </row>
    <row r="245" spans="1:20" ht="30" x14ac:dyDescent="0.25">
      <c r="A245" t="str">
        <f>IFERROR(VLOOKUP(B245,'UNFPA suppl countries'!B:B,1,FALSE),"No")</f>
        <v>Liberia</v>
      </c>
      <c r="B245" s="2" t="s">
        <v>383</v>
      </c>
      <c r="C245" s="2" t="str">
        <f t="shared" si="3"/>
        <v>Yes</v>
      </c>
      <c r="D245" s="2" t="s">
        <v>62</v>
      </c>
      <c r="E245" s="2" t="s">
        <v>174</v>
      </c>
      <c r="F245" s="2" t="s">
        <v>410</v>
      </c>
      <c r="G245" s="2">
        <v>166</v>
      </c>
      <c r="H245" s="2">
        <v>83</v>
      </c>
      <c r="I245" s="2" t="s">
        <v>176</v>
      </c>
      <c r="J245" s="3">
        <v>43252</v>
      </c>
      <c r="K245" s="3">
        <v>43132</v>
      </c>
      <c r="L245" s="2" t="s">
        <v>29</v>
      </c>
      <c r="M245" s="2" t="s">
        <v>65</v>
      </c>
      <c r="N245" s="2" t="s">
        <v>66</v>
      </c>
      <c r="O245" s="2" t="s">
        <v>19</v>
      </c>
      <c r="P245" s="2" t="s">
        <v>385</v>
      </c>
      <c r="Q245" s="2"/>
      <c r="R245" s="4">
        <v>43070</v>
      </c>
      <c r="S245" s="2" t="s">
        <v>22</v>
      </c>
      <c r="T245" s="2">
        <v>0</v>
      </c>
    </row>
    <row r="246" spans="1:20" ht="30" x14ac:dyDescent="0.25">
      <c r="A246" t="str">
        <f>IFERROR(VLOOKUP(B246,'UNFPA suppl countries'!B:B,1,FALSE),"No")</f>
        <v>Cameroon</v>
      </c>
      <c r="B246" s="2" t="s">
        <v>349</v>
      </c>
      <c r="C246" s="2" t="str">
        <f t="shared" si="3"/>
        <v>Yes</v>
      </c>
      <c r="D246" s="2" t="s">
        <v>26</v>
      </c>
      <c r="E246" s="2" t="s">
        <v>31</v>
      </c>
      <c r="F246" s="2" t="s">
        <v>411</v>
      </c>
      <c r="G246" s="2">
        <v>255</v>
      </c>
      <c r="H246" s="2">
        <v>127.5</v>
      </c>
      <c r="I246" s="2" t="s">
        <v>24</v>
      </c>
      <c r="J246" s="3">
        <v>43221</v>
      </c>
      <c r="K246" s="3">
        <v>43101</v>
      </c>
      <c r="L246" s="2" t="s">
        <v>29</v>
      </c>
      <c r="M246" s="2" t="s">
        <v>18</v>
      </c>
      <c r="N246" s="2"/>
      <c r="O246" s="2" t="s">
        <v>19</v>
      </c>
      <c r="P246" s="2" t="s">
        <v>355</v>
      </c>
      <c r="Q246" s="2"/>
      <c r="R246" s="4">
        <v>43070</v>
      </c>
      <c r="S246" s="2" t="s">
        <v>22</v>
      </c>
      <c r="T246" s="2">
        <v>0</v>
      </c>
    </row>
    <row r="247" spans="1:20" ht="30" x14ac:dyDescent="0.25">
      <c r="A247" t="str">
        <f>IFERROR(VLOOKUP(B247,'UNFPA suppl countries'!B:B,1,FALSE),"No")</f>
        <v>Cameroon</v>
      </c>
      <c r="B247" s="2" t="s">
        <v>349</v>
      </c>
      <c r="C247" s="2" t="str">
        <f t="shared" si="3"/>
        <v>Yes</v>
      </c>
      <c r="D247" s="2" t="s">
        <v>26</v>
      </c>
      <c r="E247" s="2" t="s">
        <v>44</v>
      </c>
      <c r="F247" s="2" t="s">
        <v>412</v>
      </c>
      <c r="G247" s="2">
        <v>21</v>
      </c>
      <c r="H247" s="2">
        <v>10.5</v>
      </c>
      <c r="I247" s="2" t="s">
        <v>24</v>
      </c>
      <c r="J247" s="3">
        <v>43221</v>
      </c>
      <c r="K247" s="3">
        <v>43191</v>
      </c>
      <c r="L247" s="2" t="s">
        <v>29</v>
      </c>
      <c r="M247" s="2" t="s">
        <v>18</v>
      </c>
      <c r="N247" s="2"/>
      <c r="O247" s="2" t="s">
        <v>19</v>
      </c>
      <c r="P247" s="2" t="s">
        <v>355</v>
      </c>
      <c r="Q247" s="2"/>
      <c r="R247" s="4">
        <v>43070</v>
      </c>
      <c r="S247" s="2" t="s">
        <v>22</v>
      </c>
      <c r="T247" s="2">
        <v>0</v>
      </c>
    </row>
    <row r="248" spans="1:20" ht="30" x14ac:dyDescent="0.25">
      <c r="A248" t="str">
        <f>IFERROR(VLOOKUP(B248,'UNFPA suppl countries'!B:B,1,FALSE),"No")</f>
        <v>Cameroon</v>
      </c>
      <c r="B248" s="2" t="s">
        <v>349</v>
      </c>
      <c r="C248" s="2" t="str">
        <f t="shared" si="3"/>
        <v>Yes</v>
      </c>
      <c r="D248" s="2" t="s">
        <v>26</v>
      </c>
      <c r="E248" s="2" t="s">
        <v>31</v>
      </c>
      <c r="F248" s="2" t="s">
        <v>413</v>
      </c>
      <c r="G248" s="2">
        <v>42</v>
      </c>
      <c r="H248" s="2">
        <v>21</v>
      </c>
      <c r="I248" s="2" t="s">
        <v>24</v>
      </c>
      <c r="J248" s="3">
        <v>43221</v>
      </c>
      <c r="K248" s="3">
        <v>43101</v>
      </c>
      <c r="L248" s="2" t="s">
        <v>29</v>
      </c>
      <c r="M248" s="2" t="s">
        <v>18</v>
      </c>
      <c r="N248" s="2"/>
      <c r="O248" s="2" t="s">
        <v>19</v>
      </c>
      <c r="P248" s="2" t="s">
        <v>355</v>
      </c>
      <c r="Q248" s="2"/>
      <c r="R248" s="4">
        <v>43070</v>
      </c>
      <c r="S248" s="2" t="s">
        <v>22</v>
      </c>
      <c r="T248" s="2">
        <v>0</v>
      </c>
    </row>
    <row r="249" spans="1:20" ht="30" x14ac:dyDescent="0.25">
      <c r="A249" t="str">
        <f>IFERROR(VLOOKUP(B249,'UNFPA suppl countries'!B:B,1,FALSE),"No")</f>
        <v>Cameroon</v>
      </c>
      <c r="B249" s="2" t="s">
        <v>349</v>
      </c>
      <c r="C249" s="2" t="str">
        <f t="shared" si="3"/>
        <v>Yes</v>
      </c>
      <c r="D249" s="2" t="s">
        <v>26</v>
      </c>
      <c r="E249" s="2" t="s">
        <v>44</v>
      </c>
      <c r="F249" s="2" t="s">
        <v>414</v>
      </c>
      <c r="G249" s="2">
        <v>593</v>
      </c>
      <c r="H249" s="2">
        <v>296.5</v>
      </c>
      <c r="I249" s="2" t="s">
        <v>24</v>
      </c>
      <c r="J249" s="3">
        <v>43221</v>
      </c>
      <c r="K249" s="3">
        <v>43191</v>
      </c>
      <c r="L249" s="2" t="s">
        <v>29</v>
      </c>
      <c r="M249" s="2" t="s">
        <v>18</v>
      </c>
      <c r="N249" s="2"/>
      <c r="O249" s="2" t="s">
        <v>19</v>
      </c>
      <c r="P249" s="2" t="s">
        <v>355</v>
      </c>
      <c r="Q249" s="2"/>
      <c r="R249" s="4">
        <v>43070</v>
      </c>
      <c r="S249" s="2" t="s">
        <v>22</v>
      </c>
      <c r="T249" s="2">
        <v>0</v>
      </c>
    </row>
    <row r="250" spans="1:20" ht="30" x14ac:dyDescent="0.25">
      <c r="A250" t="str">
        <f>IFERROR(VLOOKUP(B250,'UNFPA suppl countries'!B:B,1,FALSE),"No")</f>
        <v>Cameroon</v>
      </c>
      <c r="B250" s="2" t="s">
        <v>349</v>
      </c>
      <c r="C250" s="2" t="str">
        <f t="shared" si="3"/>
        <v>Yes</v>
      </c>
      <c r="D250" s="2" t="s">
        <v>55</v>
      </c>
      <c r="E250" s="2" t="s">
        <v>99</v>
      </c>
      <c r="F250" s="2" t="s">
        <v>415</v>
      </c>
      <c r="G250" s="2">
        <v>445</v>
      </c>
      <c r="H250" s="2">
        <v>222.5</v>
      </c>
      <c r="I250" s="2" t="s">
        <v>24</v>
      </c>
      <c r="J250" s="3">
        <v>43221</v>
      </c>
      <c r="K250" s="3">
        <v>43101</v>
      </c>
      <c r="L250" s="2" t="s">
        <v>29</v>
      </c>
      <c r="M250" s="2" t="s">
        <v>18</v>
      </c>
      <c r="N250" s="2"/>
      <c r="O250" s="2" t="s">
        <v>19</v>
      </c>
      <c r="P250" s="2" t="s">
        <v>355</v>
      </c>
      <c r="Q250" s="2"/>
      <c r="R250" s="4">
        <v>43070</v>
      </c>
      <c r="S250" s="2" t="s">
        <v>22</v>
      </c>
      <c r="T250" s="2">
        <v>0</v>
      </c>
    </row>
    <row r="251" spans="1:20" ht="30" x14ac:dyDescent="0.25">
      <c r="A251" t="str">
        <f>IFERROR(VLOOKUP(B251,'UNFPA suppl countries'!B:B,1,FALSE),"No")</f>
        <v>Cameroon</v>
      </c>
      <c r="B251" s="2" t="s">
        <v>349</v>
      </c>
      <c r="C251" s="2" t="str">
        <f t="shared" si="3"/>
        <v>Yes</v>
      </c>
      <c r="D251" s="2" t="s">
        <v>26</v>
      </c>
      <c r="E251" s="2" t="s">
        <v>31</v>
      </c>
      <c r="F251" s="2" t="s">
        <v>416</v>
      </c>
      <c r="G251" s="2">
        <v>21</v>
      </c>
      <c r="H251" s="2">
        <v>10.5</v>
      </c>
      <c r="I251" s="2" t="s">
        <v>24</v>
      </c>
      <c r="J251" s="3">
        <v>43221</v>
      </c>
      <c r="K251" s="3">
        <v>43101</v>
      </c>
      <c r="L251" s="2" t="s">
        <v>29</v>
      </c>
      <c r="M251" s="2" t="s">
        <v>18</v>
      </c>
      <c r="N251" s="2"/>
      <c r="O251" s="2" t="s">
        <v>19</v>
      </c>
      <c r="P251" s="2" t="s">
        <v>355</v>
      </c>
      <c r="Q251" s="2"/>
      <c r="R251" s="4">
        <v>43070</v>
      </c>
      <c r="S251" s="2" t="s">
        <v>22</v>
      </c>
      <c r="T251" s="2">
        <v>0</v>
      </c>
    </row>
    <row r="252" spans="1:20" ht="30" x14ac:dyDescent="0.25">
      <c r="A252" t="str">
        <f>IFERROR(VLOOKUP(B252,'UNFPA suppl countries'!B:B,1,FALSE),"No")</f>
        <v>Cameroon</v>
      </c>
      <c r="B252" s="2" t="s">
        <v>349</v>
      </c>
      <c r="C252" s="2" t="str">
        <f t="shared" ref="C252:C315" si="4">IF(A252&lt;&gt;"No","Yes",A252)</f>
        <v>Yes</v>
      </c>
      <c r="D252" s="2" t="s">
        <v>26</v>
      </c>
      <c r="E252" s="2" t="s">
        <v>44</v>
      </c>
      <c r="F252" s="2" t="s">
        <v>417</v>
      </c>
      <c r="G252" s="2">
        <v>21</v>
      </c>
      <c r="H252" s="2">
        <v>10.5</v>
      </c>
      <c r="I252" s="2" t="s">
        <v>24</v>
      </c>
      <c r="J252" s="3">
        <v>43221</v>
      </c>
      <c r="K252" s="3">
        <v>43191</v>
      </c>
      <c r="L252" s="2" t="s">
        <v>29</v>
      </c>
      <c r="M252" s="2" t="s">
        <v>18</v>
      </c>
      <c r="N252" s="2"/>
      <c r="O252" s="2" t="s">
        <v>19</v>
      </c>
      <c r="P252" s="2" t="s">
        <v>355</v>
      </c>
      <c r="Q252" s="2"/>
      <c r="R252" s="4">
        <v>43070</v>
      </c>
      <c r="S252" s="2" t="s">
        <v>22</v>
      </c>
      <c r="T252" s="2">
        <v>0</v>
      </c>
    </row>
    <row r="253" spans="1:20" ht="30" x14ac:dyDescent="0.25">
      <c r="A253" t="str">
        <f>IFERROR(VLOOKUP(B253,'UNFPA suppl countries'!B:B,1,FALSE),"No")</f>
        <v>Cameroon</v>
      </c>
      <c r="B253" s="2" t="s">
        <v>349</v>
      </c>
      <c r="C253" s="2" t="str">
        <f t="shared" si="4"/>
        <v>Yes</v>
      </c>
      <c r="D253" s="2" t="s">
        <v>26</v>
      </c>
      <c r="E253" s="2" t="s">
        <v>154</v>
      </c>
      <c r="F253" s="2" t="s">
        <v>198</v>
      </c>
      <c r="G253" s="2">
        <v>42</v>
      </c>
      <c r="H253" s="2">
        <v>21</v>
      </c>
      <c r="I253" s="2" t="s">
        <v>24</v>
      </c>
      <c r="J253" s="3">
        <v>43221</v>
      </c>
      <c r="K253" s="3">
        <v>43040</v>
      </c>
      <c r="L253" s="2" t="s">
        <v>29</v>
      </c>
      <c r="M253" s="2" t="s">
        <v>18</v>
      </c>
      <c r="N253" s="2"/>
      <c r="O253" s="2" t="s">
        <v>19</v>
      </c>
      <c r="P253" s="2" t="s">
        <v>355</v>
      </c>
      <c r="Q253" s="2"/>
      <c r="R253" s="4">
        <v>43070</v>
      </c>
      <c r="S253" s="2" t="s">
        <v>22</v>
      </c>
      <c r="T253" s="2">
        <v>0</v>
      </c>
    </row>
    <row r="254" spans="1:20" ht="30" x14ac:dyDescent="0.25">
      <c r="A254" t="str">
        <f>IFERROR(VLOOKUP(B254,'UNFPA suppl countries'!B:B,1,FALSE),"No")</f>
        <v>Cameroon</v>
      </c>
      <c r="B254" s="2" t="s">
        <v>349</v>
      </c>
      <c r="C254" s="2" t="str">
        <f t="shared" si="4"/>
        <v>Yes</v>
      </c>
      <c r="D254" s="2" t="s">
        <v>26</v>
      </c>
      <c r="E254" s="2" t="s">
        <v>27</v>
      </c>
      <c r="F254" s="2" t="s">
        <v>418</v>
      </c>
      <c r="G254" s="2">
        <v>424</v>
      </c>
      <c r="H254" s="2">
        <v>212</v>
      </c>
      <c r="I254" s="2" t="s">
        <v>24</v>
      </c>
      <c r="J254" s="3">
        <v>43221</v>
      </c>
      <c r="K254" s="3">
        <v>43191</v>
      </c>
      <c r="L254" s="2" t="s">
        <v>29</v>
      </c>
      <c r="M254" s="2" t="s">
        <v>18</v>
      </c>
      <c r="N254" s="2"/>
      <c r="O254" s="2" t="s">
        <v>19</v>
      </c>
      <c r="P254" s="2" t="s">
        <v>355</v>
      </c>
      <c r="Q254" s="2"/>
      <c r="R254" s="4">
        <v>43070</v>
      </c>
      <c r="S254" s="2" t="s">
        <v>22</v>
      </c>
      <c r="T254" s="2">
        <v>0</v>
      </c>
    </row>
    <row r="255" spans="1:20" ht="30" x14ac:dyDescent="0.25">
      <c r="A255" t="str">
        <f>IFERROR(VLOOKUP(B255,'UNFPA suppl countries'!B:B,1,FALSE),"No")</f>
        <v>Cameroon</v>
      </c>
      <c r="B255" s="2" t="s">
        <v>349</v>
      </c>
      <c r="C255" s="2" t="str">
        <f t="shared" si="4"/>
        <v>Yes</v>
      </c>
      <c r="D255" s="2" t="s">
        <v>26</v>
      </c>
      <c r="E255" s="2" t="s">
        <v>107</v>
      </c>
      <c r="F255" s="2" t="s">
        <v>419</v>
      </c>
      <c r="G255" s="2">
        <v>339</v>
      </c>
      <c r="H255" s="2">
        <v>169.5</v>
      </c>
      <c r="I255" s="2" t="s">
        <v>24</v>
      </c>
      <c r="J255" s="3">
        <v>43221</v>
      </c>
      <c r="K255" s="3">
        <v>43191</v>
      </c>
      <c r="L255" s="2" t="s">
        <v>29</v>
      </c>
      <c r="M255" s="2" t="s">
        <v>18</v>
      </c>
      <c r="N255" s="2"/>
      <c r="O255" s="2" t="s">
        <v>19</v>
      </c>
      <c r="P255" s="2" t="s">
        <v>355</v>
      </c>
      <c r="Q255" s="2"/>
      <c r="R255" s="4">
        <v>43070</v>
      </c>
      <c r="S255" s="2" t="s">
        <v>22</v>
      </c>
      <c r="T255" s="2">
        <v>0</v>
      </c>
    </row>
    <row r="256" spans="1:20" ht="30" x14ac:dyDescent="0.25">
      <c r="A256" t="str">
        <f>IFERROR(VLOOKUP(B256,'UNFPA suppl countries'!B:B,1,FALSE),"No")</f>
        <v>Cameroon</v>
      </c>
      <c r="B256" s="2" t="s">
        <v>349</v>
      </c>
      <c r="C256" s="2" t="str">
        <f t="shared" si="4"/>
        <v>Yes</v>
      </c>
      <c r="D256" s="2" t="s">
        <v>26</v>
      </c>
      <c r="E256" s="2" t="s">
        <v>44</v>
      </c>
      <c r="F256" s="2" t="s">
        <v>51</v>
      </c>
      <c r="G256" s="2">
        <v>233</v>
      </c>
      <c r="H256" s="2">
        <v>116.5</v>
      </c>
      <c r="I256" s="2" t="s">
        <v>24</v>
      </c>
      <c r="J256" s="3">
        <v>43221</v>
      </c>
      <c r="K256" s="3">
        <v>43191</v>
      </c>
      <c r="L256" s="2" t="s">
        <v>29</v>
      </c>
      <c r="M256" s="2" t="s">
        <v>18</v>
      </c>
      <c r="N256" s="2"/>
      <c r="O256" s="2" t="s">
        <v>19</v>
      </c>
      <c r="P256" s="2" t="s">
        <v>355</v>
      </c>
      <c r="Q256" s="2"/>
      <c r="R256" s="4">
        <v>43070</v>
      </c>
      <c r="S256" s="2" t="s">
        <v>22</v>
      </c>
      <c r="T256" s="2">
        <v>0</v>
      </c>
    </row>
    <row r="257" spans="1:20" ht="30" x14ac:dyDescent="0.25">
      <c r="A257" t="str">
        <f>IFERROR(VLOOKUP(B257,'UNFPA suppl countries'!B:B,1,FALSE),"No")</f>
        <v>Cameroon</v>
      </c>
      <c r="B257" s="2" t="s">
        <v>349</v>
      </c>
      <c r="C257" s="2" t="str">
        <f t="shared" si="4"/>
        <v>Yes</v>
      </c>
      <c r="D257" s="2" t="s">
        <v>26</v>
      </c>
      <c r="E257" s="2" t="s">
        <v>27</v>
      </c>
      <c r="F257" s="2" t="s">
        <v>420</v>
      </c>
      <c r="G257" s="2">
        <v>720</v>
      </c>
      <c r="H257" s="2">
        <v>360</v>
      </c>
      <c r="I257" s="2" t="s">
        <v>24</v>
      </c>
      <c r="J257" s="3">
        <v>43221</v>
      </c>
      <c r="K257" s="3">
        <v>43191</v>
      </c>
      <c r="L257" s="2" t="s">
        <v>29</v>
      </c>
      <c r="M257" s="2" t="s">
        <v>18</v>
      </c>
      <c r="N257" s="2"/>
      <c r="O257" s="2" t="s">
        <v>19</v>
      </c>
      <c r="P257" s="2" t="s">
        <v>355</v>
      </c>
      <c r="Q257" s="2"/>
      <c r="R257" s="4">
        <v>43070</v>
      </c>
      <c r="S257" s="2" t="s">
        <v>22</v>
      </c>
      <c r="T257" s="2">
        <v>0</v>
      </c>
    </row>
    <row r="258" spans="1:20" ht="30" x14ac:dyDescent="0.25">
      <c r="A258" t="str">
        <f>IFERROR(VLOOKUP(B258,'UNFPA suppl countries'!B:B,1,FALSE),"No")</f>
        <v>Cameroon</v>
      </c>
      <c r="B258" s="2" t="s">
        <v>349</v>
      </c>
      <c r="C258" s="2" t="str">
        <f t="shared" si="4"/>
        <v>Yes</v>
      </c>
      <c r="D258" s="2" t="s">
        <v>26</v>
      </c>
      <c r="E258" s="2" t="s">
        <v>27</v>
      </c>
      <c r="F258" s="2" t="s">
        <v>421</v>
      </c>
      <c r="G258" s="2">
        <v>720</v>
      </c>
      <c r="H258" s="2">
        <v>360</v>
      </c>
      <c r="I258" s="2" t="s">
        <v>24</v>
      </c>
      <c r="J258" s="3">
        <v>43221</v>
      </c>
      <c r="K258" s="3">
        <v>43191</v>
      </c>
      <c r="L258" s="2" t="s">
        <v>29</v>
      </c>
      <c r="M258" s="2" t="s">
        <v>18</v>
      </c>
      <c r="N258" s="2"/>
      <c r="O258" s="2" t="s">
        <v>19</v>
      </c>
      <c r="P258" s="2" t="s">
        <v>355</v>
      </c>
      <c r="Q258" s="2"/>
      <c r="R258" s="4">
        <v>43070</v>
      </c>
      <c r="S258" s="2" t="s">
        <v>22</v>
      </c>
      <c r="T258" s="2">
        <v>0</v>
      </c>
    </row>
    <row r="259" spans="1:20" ht="30" x14ac:dyDescent="0.25">
      <c r="A259" t="str">
        <f>IFERROR(VLOOKUP(B259,'UNFPA suppl countries'!B:B,1,FALSE),"No")</f>
        <v>Cameroon</v>
      </c>
      <c r="B259" s="2" t="s">
        <v>349</v>
      </c>
      <c r="C259" s="2" t="str">
        <f t="shared" si="4"/>
        <v>Yes</v>
      </c>
      <c r="D259" s="2" t="s">
        <v>26</v>
      </c>
      <c r="E259" s="2" t="s">
        <v>27</v>
      </c>
      <c r="F259" s="2" t="s">
        <v>156</v>
      </c>
      <c r="G259" s="2">
        <v>636</v>
      </c>
      <c r="H259" s="2">
        <v>318</v>
      </c>
      <c r="I259" s="2" t="s">
        <v>24</v>
      </c>
      <c r="J259" s="3">
        <v>43221</v>
      </c>
      <c r="K259" s="3">
        <v>43191</v>
      </c>
      <c r="L259" s="2" t="s">
        <v>29</v>
      </c>
      <c r="M259" s="2" t="s">
        <v>18</v>
      </c>
      <c r="N259" s="2"/>
      <c r="O259" s="2" t="s">
        <v>19</v>
      </c>
      <c r="P259" s="2" t="s">
        <v>355</v>
      </c>
      <c r="Q259" s="2"/>
      <c r="R259" s="4">
        <v>43070</v>
      </c>
      <c r="S259" s="2" t="s">
        <v>22</v>
      </c>
      <c r="T259" s="2">
        <v>0</v>
      </c>
    </row>
    <row r="260" spans="1:20" ht="30" x14ac:dyDescent="0.25">
      <c r="A260" t="str">
        <f>IFERROR(VLOOKUP(B260,'UNFPA suppl countries'!B:B,1,FALSE),"No")</f>
        <v>Benin</v>
      </c>
      <c r="B260" s="2" t="s">
        <v>422</v>
      </c>
      <c r="C260" s="2" t="str">
        <f t="shared" si="4"/>
        <v>Yes</v>
      </c>
      <c r="D260" s="2" t="s">
        <v>62</v>
      </c>
      <c r="E260" s="2" t="s">
        <v>220</v>
      </c>
      <c r="F260" s="2" t="s">
        <v>181</v>
      </c>
      <c r="G260" s="2">
        <v>115</v>
      </c>
      <c r="H260" s="2">
        <v>115</v>
      </c>
      <c r="I260" s="2" t="s">
        <v>179</v>
      </c>
      <c r="J260" s="3">
        <v>43160</v>
      </c>
      <c r="K260" s="3">
        <v>43040</v>
      </c>
      <c r="L260" s="2" t="s">
        <v>17</v>
      </c>
      <c r="M260" s="2" t="s">
        <v>18</v>
      </c>
      <c r="N260" s="2"/>
      <c r="O260" s="2" t="s">
        <v>19</v>
      </c>
      <c r="P260" s="2" t="s">
        <v>423</v>
      </c>
      <c r="Q260" s="2"/>
      <c r="R260" s="4">
        <v>43070</v>
      </c>
      <c r="S260" s="2" t="s">
        <v>22</v>
      </c>
      <c r="T260" s="2">
        <v>0</v>
      </c>
    </row>
    <row r="261" spans="1:20" ht="30" x14ac:dyDescent="0.25">
      <c r="A261" t="str">
        <f>IFERROR(VLOOKUP(B261,'UNFPA suppl countries'!B:B,1,FALSE),"No")</f>
        <v>Cameroon</v>
      </c>
      <c r="B261" s="2" t="s">
        <v>349</v>
      </c>
      <c r="C261" s="2" t="str">
        <f t="shared" si="4"/>
        <v>Yes</v>
      </c>
      <c r="D261" s="2" t="s">
        <v>26</v>
      </c>
      <c r="E261" s="2" t="s">
        <v>27</v>
      </c>
      <c r="F261" s="2" t="s">
        <v>424</v>
      </c>
      <c r="G261" s="2">
        <v>127</v>
      </c>
      <c r="H261" s="2">
        <v>63.5</v>
      </c>
      <c r="I261" s="2" t="s">
        <v>24</v>
      </c>
      <c r="J261" s="3">
        <v>43221</v>
      </c>
      <c r="K261" s="3">
        <v>43191</v>
      </c>
      <c r="L261" s="2" t="s">
        <v>29</v>
      </c>
      <c r="M261" s="2" t="s">
        <v>18</v>
      </c>
      <c r="N261" s="2"/>
      <c r="O261" s="2" t="s">
        <v>19</v>
      </c>
      <c r="P261" s="2" t="s">
        <v>355</v>
      </c>
      <c r="Q261" s="2"/>
      <c r="R261" s="4">
        <v>43070</v>
      </c>
      <c r="S261" s="2" t="s">
        <v>22</v>
      </c>
      <c r="T261" s="2">
        <v>0</v>
      </c>
    </row>
    <row r="262" spans="1:20" ht="30" x14ac:dyDescent="0.25">
      <c r="A262" t="str">
        <f>IFERROR(VLOOKUP(B262,'UNFPA suppl countries'!B:B,1,FALSE),"No")</f>
        <v>Cameroon</v>
      </c>
      <c r="B262" s="2" t="s">
        <v>349</v>
      </c>
      <c r="C262" s="2" t="str">
        <f t="shared" si="4"/>
        <v>Yes</v>
      </c>
      <c r="D262" s="2" t="s">
        <v>26</v>
      </c>
      <c r="E262" s="2" t="s">
        <v>27</v>
      </c>
      <c r="F262" s="2" t="s">
        <v>425</v>
      </c>
      <c r="G262" s="2">
        <v>720</v>
      </c>
      <c r="H262" s="2">
        <v>360</v>
      </c>
      <c r="I262" s="2" t="s">
        <v>24</v>
      </c>
      <c r="J262" s="3">
        <v>43221</v>
      </c>
      <c r="K262" s="3">
        <v>43191</v>
      </c>
      <c r="L262" s="2" t="s">
        <v>29</v>
      </c>
      <c r="M262" s="2" t="s">
        <v>18</v>
      </c>
      <c r="N262" s="2"/>
      <c r="O262" s="2" t="s">
        <v>19</v>
      </c>
      <c r="P262" s="2" t="s">
        <v>355</v>
      </c>
      <c r="Q262" s="2"/>
      <c r="R262" s="4">
        <v>43070</v>
      </c>
      <c r="S262" s="2" t="s">
        <v>22</v>
      </c>
      <c r="T262" s="2">
        <v>0</v>
      </c>
    </row>
    <row r="263" spans="1:20" ht="30" x14ac:dyDescent="0.25">
      <c r="A263" t="str">
        <f>IFERROR(VLOOKUP(B263,'UNFPA suppl countries'!B:B,1,FALSE),"No")</f>
        <v>Cameroon</v>
      </c>
      <c r="B263" s="2" t="s">
        <v>349</v>
      </c>
      <c r="C263" s="2" t="str">
        <f t="shared" si="4"/>
        <v>Yes</v>
      </c>
      <c r="D263" s="2" t="s">
        <v>26</v>
      </c>
      <c r="E263" s="2" t="s">
        <v>152</v>
      </c>
      <c r="F263" s="2" t="s">
        <v>426</v>
      </c>
      <c r="G263" s="2">
        <v>678</v>
      </c>
      <c r="H263" s="2">
        <v>339</v>
      </c>
      <c r="I263" s="2" t="s">
        <v>24</v>
      </c>
      <c r="J263" s="3">
        <v>43221</v>
      </c>
      <c r="K263" s="3">
        <v>43070</v>
      </c>
      <c r="L263" s="2" t="s">
        <v>29</v>
      </c>
      <c r="M263" s="2" t="s">
        <v>18</v>
      </c>
      <c r="N263" s="2"/>
      <c r="O263" s="2" t="s">
        <v>19</v>
      </c>
      <c r="P263" s="2" t="s">
        <v>355</v>
      </c>
      <c r="Q263" s="2"/>
      <c r="R263" s="4">
        <v>43070</v>
      </c>
      <c r="S263" s="2" t="s">
        <v>22</v>
      </c>
      <c r="T263" s="2">
        <v>0</v>
      </c>
    </row>
    <row r="264" spans="1:20" ht="30" x14ac:dyDescent="0.25">
      <c r="A264" t="str">
        <f>IFERROR(VLOOKUP(B264,'UNFPA suppl countries'!B:B,1,FALSE),"No")</f>
        <v>Cameroon</v>
      </c>
      <c r="B264" s="2" t="s">
        <v>349</v>
      </c>
      <c r="C264" s="2" t="str">
        <f t="shared" si="4"/>
        <v>Yes</v>
      </c>
      <c r="D264" s="2" t="s">
        <v>26</v>
      </c>
      <c r="E264" s="2" t="s">
        <v>152</v>
      </c>
      <c r="F264" s="2" t="s">
        <v>427</v>
      </c>
      <c r="G264" s="2">
        <v>678</v>
      </c>
      <c r="H264" s="2">
        <v>339</v>
      </c>
      <c r="I264" s="2" t="s">
        <v>24</v>
      </c>
      <c r="J264" s="3">
        <v>43221</v>
      </c>
      <c r="K264" s="3">
        <v>43070</v>
      </c>
      <c r="L264" s="2" t="s">
        <v>29</v>
      </c>
      <c r="M264" s="2" t="s">
        <v>18</v>
      </c>
      <c r="N264" s="2"/>
      <c r="O264" s="2" t="s">
        <v>19</v>
      </c>
      <c r="P264" s="2" t="s">
        <v>355</v>
      </c>
      <c r="Q264" s="2"/>
      <c r="R264" s="4">
        <v>43070</v>
      </c>
      <c r="S264" s="2" t="s">
        <v>22</v>
      </c>
      <c r="T264" s="2">
        <v>0</v>
      </c>
    </row>
    <row r="265" spans="1:20" ht="30" x14ac:dyDescent="0.25">
      <c r="A265" t="str">
        <f>IFERROR(VLOOKUP(B265,'UNFPA suppl countries'!B:B,1,FALSE),"No")</f>
        <v>Benin</v>
      </c>
      <c r="B265" s="2" t="s">
        <v>422</v>
      </c>
      <c r="C265" s="2" t="str">
        <f t="shared" si="4"/>
        <v>Yes</v>
      </c>
      <c r="D265" s="2" t="s">
        <v>62</v>
      </c>
      <c r="E265" s="2" t="s">
        <v>177</v>
      </c>
      <c r="F265" s="2" t="s">
        <v>428</v>
      </c>
      <c r="G265" s="2">
        <v>76</v>
      </c>
      <c r="H265" s="2">
        <v>76</v>
      </c>
      <c r="I265" s="2" t="s">
        <v>89</v>
      </c>
      <c r="J265" s="3">
        <v>43160</v>
      </c>
      <c r="K265" s="3">
        <v>43040</v>
      </c>
      <c r="L265" s="2" t="s">
        <v>17</v>
      </c>
      <c r="M265" s="2" t="s">
        <v>18</v>
      </c>
      <c r="N265" s="2"/>
      <c r="O265" s="2" t="s">
        <v>19</v>
      </c>
      <c r="P265" s="2" t="s">
        <v>423</v>
      </c>
      <c r="Q265" s="2"/>
      <c r="R265" s="4">
        <v>43070</v>
      </c>
      <c r="S265" s="2" t="s">
        <v>22</v>
      </c>
      <c r="T265" s="2">
        <v>0</v>
      </c>
    </row>
    <row r="266" spans="1:20" ht="30" x14ac:dyDescent="0.25">
      <c r="A266" t="str">
        <f>IFERROR(VLOOKUP(B266,'UNFPA suppl countries'!B:B,1,FALSE),"No")</f>
        <v>Cameroon</v>
      </c>
      <c r="B266" s="2" t="s">
        <v>349</v>
      </c>
      <c r="C266" s="2" t="str">
        <f t="shared" si="4"/>
        <v>Yes</v>
      </c>
      <c r="D266" s="2" t="s">
        <v>26</v>
      </c>
      <c r="E266" s="2" t="s">
        <v>31</v>
      </c>
      <c r="F266" s="2" t="s">
        <v>429</v>
      </c>
      <c r="G266" s="2">
        <v>21</v>
      </c>
      <c r="H266" s="2">
        <v>10.5</v>
      </c>
      <c r="I266" s="2" t="s">
        <v>24</v>
      </c>
      <c r="J266" s="3">
        <v>43221</v>
      </c>
      <c r="K266" s="3">
        <v>43101</v>
      </c>
      <c r="L266" s="2" t="s">
        <v>29</v>
      </c>
      <c r="M266" s="2" t="s">
        <v>18</v>
      </c>
      <c r="N266" s="2"/>
      <c r="O266" s="2" t="s">
        <v>19</v>
      </c>
      <c r="P266" s="2" t="s">
        <v>355</v>
      </c>
      <c r="Q266" s="2"/>
      <c r="R266" s="4">
        <v>43070</v>
      </c>
      <c r="S266" s="2" t="s">
        <v>22</v>
      </c>
      <c r="T266" s="2">
        <v>0</v>
      </c>
    </row>
    <row r="267" spans="1:20" ht="30" x14ac:dyDescent="0.25">
      <c r="A267" t="str">
        <f>IFERROR(VLOOKUP(B267,'UNFPA suppl countries'!B:B,1,FALSE),"No")</f>
        <v>Cameroon</v>
      </c>
      <c r="B267" s="2" t="s">
        <v>349</v>
      </c>
      <c r="C267" s="2" t="str">
        <f t="shared" si="4"/>
        <v>Yes</v>
      </c>
      <c r="D267" s="2" t="s">
        <v>26</v>
      </c>
      <c r="E267" s="2" t="s">
        <v>406</v>
      </c>
      <c r="F267" s="2" t="s">
        <v>430</v>
      </c>
      <c r="G267" s="2">
        <v>1270</v>
      </c>
      <c r="H267" s="2">
        <v>635</v>
      </c>
      <c r="I267" s="2" t="s">
        <v>24</v>
      </c>
      <c r="J267" s="3">
        <v>43221</v>
      </c>
      <c r="K267" s="3">
        <v>43101</v>
      </c>
      <c r="L267" s="2" t="s">
        <v>29</v>
      </c>
      <c r="M267" s="2" t="s">
        <v>18</v>
      </c>
      <c r="N267" s="2"/>
      <c r="O267" s="2" t="s">
        <v>19</v>
      </c>
      <c r="P267" s="2" t="s">
        <v>355</v>
      </c>
      <c r="Q267" s="2"/>
      <c r="R267" s="4">
        <v>43070</v>
      </c>
      <c r="S267" s="2" t="s">
        <v>22</v>
      </c>
      <c r="T267" s="2">
        <v>0</v>
      </c>
    </row>
    <row r="268" spans="1:20" ht="30" x14ac:dyDescent="0.25">
      <c r="A268" t="str">
        <f>IFERROR(VLOOKUP(B268,'UNFPA suppl countries'!B:B,1,FALSE),"No")</f>
        <v>Cameroon</v>
      </c>
      <c r="B268" s="2" t="s">
        <v>349</v>
      </c>
      <c r="C268" s="2" t="str">
        <f t="shared" si="4"/>
        <v>Yes</v>
      </c>
      <c r="D268" s="2" t="s">
        <v>34</v>
      </c>
      <c r="E268" s="2" t="s">
        <v>90</v>
      </c>
      <c r="F268" s="2" t="s">
        <v>91</v>
      </c>
      <c r="G268" s="2">
        <v>10017</v>
      </c>
      <c r="H268" s="2">
        <v>5008.5</v>
      </c>
      <c r="I268" s="2" t="s">
        <v>89</v>
      </c>
      <c r="J268" s="3">
        <v>43101</v>
      </c>
      <c r="K268" s="3">
        <v>42856</v>
      </c>
      <c r="L268" s="2" t="s">
        <v>29</v>
      </c>
      <c r="M268" s="2" t="s">
        <v>65</v>
      </c>
      <c r="N268" s="2" t="s">
        <v>66</v>
      </c>
      <c r="O268" s="2" t="s">
        <v>19</v>
      </c>
      <c r="P268" s="2" t="s">
        <v>431</v>
      </c>
      <c r="Q268" s="2"/>
      <c r="R268" s="4">
        <v>43070</v>
      </c>
      <c r="S268" s="2" t="s">
        <v>22</v>
      </c>
      <c r="T268" s="2">
        <v>0</v>
      </c>
    </row>
    <row r="269" spans="1:20" ht="30" x14ac:dyDescent="0.25">
      <c r="A269" t="str">
        <f>IFERROR(VLOOKUP(B269,'UNFPA suppl countries'!B:B,1,FALSE),"No")</f>
        <v>Cameroon</v>
      </c>
      <c r="B269" s="2" t="s">
        <v>349</v>
      </c>
      <c r="C269" s="2" t="str">
        <f t="shared" si="4"/>
        <v>Yes</v>
      </c>
      <c r="D269" s="2" t="s">
        <v>34</v>
      </c>
      <c r="E269" s="2" t="s">
        <v>93</v>
      </c>
      <c r="F269" s="2" t="s">
        <v>98</v>
      </c>
      <c r="G269" s="2">
        <v>205000</v>
      </c>
      <c r="H269" s="2">
        <v>102500</v>
      </c>
      <c r="I269" s="2" t="s">
        <v>97</v>
      </c>
      <c r="J269" s="3">
        <v>43101</v>
      </c>
      <c r="K269" s="3">
        <v>42948</v>
      </c>
      <c r="L269" s="2" t="s">
        <v>29</v>
      </c>
      <c r="M269" s="2" t="s">
        <v>65</v>
      </c>
      <c r="N269" s="2" t="s">
        <v>66</v>
      </c>
      <c r="O269" s="2" t="s">
        <v>19</v>
      </c>
      <c r="P269" s="2" t="s">
        <v>431</v>
      </c>
      <c r="Q269" s="2"/>
      <c r="R269" s="4">
        <v>43070</v>
      </c>
      <c r="S269" s="2" t="s">
        <v>22</v>
      </c>
      <c r="T269" s="2">
        <v>0</v>
      </c>
    </row>
    <row r="270" spans="1:20" ht="30" x14ac:dyDescent="0.25">
      <c r="A270" t="str">
        <f>IFERROR(VLOOKUP(B270,'UNFPA suppl countries'!B:B,1,FALSE),"No")</f>
        <v>Cameroon</v>
      </c>
      <c r="B270" s="2" t="s">
        <v>349</v>
      </c>
      <c r="C270" s="2" t="str">
        <f t="shared" si="4"/>
        <v>Yes</v>
      </c>
      <c r="D270" s="2" t="s">
        <v>34</v>
      </c>
      <c r="E270" s="2" t="s">
        <v>432</v>
      </c>
      <c r="F270" s="2" t="s">
        <v>433</v>
      </c>
      <c r="G270" s="2">
        <v>48799</v>
      </c>
      <c r="H270" s="2">
        <v>24399.5</v>
      </c>
      <c r="I270" s="2" t="s">
        <v>434</v>
      </c>
      <c r="J270" s="3">
        <v>43101</v>
      </c>
      <c r="K270" s="3">
        <v>42856</v>
      </c>
      <c r="L270" s="2" t="s">
        <v>29</v>
      </c>
      <c r="M270" s="2" t="s">
        <v>65</v>
      </c>
      <c r="N270" s="2" t="s">
        <v>66</v>
      </c>
      <c r="O270" s="2" t="s">
        <v>19</v>
      </c>
      <c r="P270" s="2" t="s">
        <v>431</v>
      </c>
      <c r="Q270" s="2"/>
      <c r="R270" s="4">
        <v>43070</v>
      </c>
      <c r="S270" s="2" t="s">
        <v>22</v>
      </c>
      <c r="T270" s="2">
        <v>0</v>
      </c>
    </row>
    <row r="271" spans="1:20" ht="30" x14ac:dyDescent="0.25">
      <c r="A271" t="str">
        <f>IFERROR(VLOOKUP(B271,'UNFPA suppl countries'!B:B,1,FALSE),"No")</f>
        <v>Cameroon</v>
      </c>
      <c r="B271" s="2" t="s">
        <v>349</v>
      </c>
      <c r="C271" s="2" t="str">
        <f t="shared" si="4"/>
        <v>Yes</v>
      </c>
      <c r="D271" s="2" t="s">
        <v>34</v>
      </c>
      <c r="E271" s="2" t="s">
        <v>35</v>
      </c>
      <c r="F271" s="2" t="s">
        <v>435</v>
      </c>
      <c r="G271" s="2">
        <v>15901</v>
      </c>
      <c r="H271" s="2">
        <v>7950.5</v>
      </c>
      <c r="I271" s="2" t="s">
        <v>97</v>
      </c>
      <c r="J271" s="3">
        <v>43344</v>
      </c>
      <c r="K271" s="3">
        <v>43252</v>
      </c>
      <c r="L271" s="2" t="s">
        <v>29</v>
      </c>
      <c r="M271" s="2" t="s">
        <v>65</v>
      </c>
      <c r="N271" s="2" t="s">
        <v>66</v>
      </c>
      <c r="O271" s="2" t="s">
        <v>19</v>
      </c>
      <c r="P271" s="2" t="s">
        <v>431</v>
      </c>
      <c r="Q271" s="2"/>
      <c r="R271" s="4">
        <v>43070</v>
      </c>
      <c r="S271" s="2" t="s">
        <v>22</v>
      </c>
      <c r="T271" s="2">
        <v>0</v>
      </c>
    </row>
    <row r="272" spans="1:20" ht="30" x14ac:dyDescent="0.25">
      <c r="A272" t="str">
        <f>IFERROR(VLOOKUP(B272,'UNFPA suppl countries'!B:B,1,FALSE),"No")</f>
        <v>Cameroon</v>
      </c>
      <c r="B272" s="2" t="s">
        <v>349</v>
      </c>
      <c r="C272" s="2" t="str">
        <f t="shared" si="4"/>
        <v>Yes</v>
      </c>
      <c r="D272" s="2" t="s">
        <v>34</v>
      </c>
      <c r="E272" s="2" t="s">
        <v>93</v>
      </c>
      <c r="F272" s="2" t="s">
        <v>94</v>
      </c>
      <c r="G272" s="2">
        <v>71700</v>
      </c>
      <c r="H272" s="2">
        <v>35850</v>
      </c>
      <c r="I272" s="2" t="s">
        <v>95</v>
      </c>
      <c r="J272" s="3">
        <v>43160</v>
      </c>
      <c r="K272" s="3">
        <v>43009</v>
      </c>
      <c r="L272" s="2" t="s">
        <v>29</v>
      </c>
      <c r="M272" s="2" t="s">
        <v>65</v>
      </c>
      <c r="N272" s="2" t="s">
        <v>66</v>
      </c>
      <c r="O272" s="2" t="s">
        <v>19</v>
      </c>
      <c r="P272" s="2" t="s">
        <v>431</v>
      </c>
      <c r="Q272" s="2"/>
      <c r="R272" s="4">
        <v>43070</v>
      </c>
      <c r="S272" s="2" t="s">
        <v>22</v>
      </c>
      <c r="T272" s="2">
        <v>0</v>
      </c>
    </row>
    <row r="273" spans="1:20" ht="30" x14ac:dyDescent="0.25">
      <c r="A273" t="str">
        <f>IFERROR(VLOOKUP(B273,'UNFPA suppl countries'!B:B,1,FALSE),"No")</f>
        <v>Cameroon</v>
      </c>
      <c r="B273" s="2" t="s">
        <v>349</v>
      </c>
      <c r="C273" s="2" t="str">
        <f t="shared" si="4"/>
        <v>Yes</v>
      </c>
      <c r="D273" s="2" t="s">
        <v>62</v>
      </c>
      <c r="E273" s="2" t="s">
        <v>170</v>
      </c>
      <c r="F273" s="2" t="s">
        <v>436</v>
      </c>
      <c r="G273" s="2">
        <v>4204</v>
      </c>
      <c r="H273" s="2">
        <v>2102</v>
      </c>
      <c r="I273" s="2" t="s">
        <v>89</v>
      </c>
      <c r="J273" s="3">
        <v>43221</v>
      </c>
      <c r="K273" s="3">
        <v>43101</v>
      </c>
      <c r="L273" s="2" t="s">
        <v>29</v>
      </c>
      <c r="M273" s="2" t="s">
        <v>65</v>
      </c>
      <c r="N273" s="2" t="s">
        <v>66</v>
      </c>
      <c r="O273" s="2" t="s">
        <v>19</v>
      </c>
      <c r="P273" s="2" t="s">
        <v>431</v>
      </c>
      <c r="Q273" s="2"/>
      <c r="R273" s="4">
        <v>43070</v>
      </c>
      <c r="S273" s="2" t="s">
        <v>22</v>
      </c>
      <c r="T273" s="2">
        <v>0</v>
      </c>
    </row>
    <row r="274" spans="1:20" ht="30" x14ac:dyDescent="0.25">
      <c r="A274" t="str">
        <f>IFERROR(VLOOKUP(B274,'UNFPA suppl countries'!B:B,1,FALSE),"No")</f>
        <v>Cameroon</v>
      </c>
      <c r="B274" s="2" t="s">
        <v>349</v>
      </c>
      <c r="C274" s="2" t="str">
        <f t="shared" si="4"/>
        <v>Yes</v>
      </c>
      <c r="D274" s="2" t="s">
        <v>62</v>
      </c>
      <c r="E274" s="2" t="s">
        <v>63</v>
      </c>
      <c r="F274" s="2" t="s">
        <v>180</v>
      </c>
      <c r="G274" s="2">
        <v>87944</v>
      </c>
      <c r="H274" s="2">
        <v>43972</v>
      </c>
      <c r="I274" s="2" t="s">
        <v>115</v>
      </c>
      <c r="J274" s="3">
        <v>43405</v>
      </c>
      <c r="K274" s="3">
        <v>43282</v>
      </c>
      <c r="L274" s="2" t="s">
        <v>29</v>
      </c>
      <c r="M274" s="2" t="s">
        <v>65</v>
      </c>
      <c r="N274" s="2" t="s">
        <v>66</v>
      </c>
      <c r="O274" s="2" t="s">
        <v>19</v>
      </c>
      <c r="P274" s="2" t="s">
        <v>431</v>
      </c>
      <c r="Q274" s="2"/>
      <c r="R274" s="4">
        <v>43070</v>
      </c>
      <c r="S274" s="2" t="s">
        <v>22</v>
      </c>
      <c r="T274" s="2">
        <v>0</v>
      </c>
    </row>
    <row r="275" spans="1:20" ht="30" x14ac:dyDescent="0.25">
      <c r="A275" t="str">
        <f>IFERROR(VLOOKUP(B275,'UNFPA suppl countries'!B:B,1,FALSE),"No")</f>
        <v>Cameroon</v>
      </c>
      <c r="B275" s="2" t="s">
        <v>349</v>
      </c>
      <c r="C275" s="2" t="str">
        <f t="shared" si="4"/>
        <v>Yes</v>
      </c>
      <c r="D275" s="2" t="s">
        <v>62</v>
      </c>
      <c r="E275" s="2" t="s">
        <v>119</v>
      </c>
      <c r="F275" s="2" t="s">
        <v>173</v>
      </c>
      <c r="G275" s="2">
        <v>80</v>
      </c>
      <c r="H275" s="2">
        <v>40</v>
      </c>
      <c r="I275" s="2" t="s">
        <v>140</v>
      </c>
      <c r="J275" s="3">
        <v>43344</v>
      </c>
      <c r="K275" s="3">
        <v>43221</v>
      </c>
      <c r="L275" s="2" t="s">
        <v>29</v>
      </c>
      <c r="M275" s="2" t="s">
        <v>65</v>
      </c>
      <c r="N275" s="2" t="s">
        <v>66</v>
      </c>
      <c r="O275" s="2" t="s">
        <v>19</v>
      </c>
      <c r="P275" s="2" t="s">
        <v>431</v>
      </c>
      <c r="Q275" s="2"/>
      <c r="R275" s="4">
        <v>43070</v>
      </c>
      <c r="S275" s="2" t="s">
        <v>22</v>
      </c>
      <c r="T275" s="2">
        <v>0</v>
      </c>
    </row>
    <row r="276" spans="1:20" ht="30" x14ac:dyDescent="0.25">
      <c r="A276" t="str">
        <f>IFERROR(VLOOKUP(B276,'UNFPA suppl countries'!B:B,1,FALSE),"No")</f>
        <v>Cameroon</v>
      </c>
      <c r="B276" s="2" t="s">
        <v>349</v>
      </c>
      <c r="C276" s="2" t="str">
        <f t="shared" si="4"/>
        <v>Yes</v>
      </c>
      <c r="D276" s="2" t="s">
        <v>62</v>
      </c>
      <c r="E276" s="2" t="s">
        <v>220</v>
      </c>
      <c r="F276" s="2" t="s">
        <v>181</v>
      </c>
      <c r="G276" s="2">
        <v>75418</v>
      </c>
      <c r="H276" s="2">
        <v>37709</v>
      </c>
      <c r="I276" s="2" t="s">
        <v>179</v>
      </c>
      <c r="J276" s="3">
        <v>43344</v>
      </c>
      <c r="K276" s="3">
        <v>43221</v>
      </c>
      <c r="L276" s="2" t="s">
        <v>29</v>
      </c>
      <c r="M276" s="2" t="s">
        <v>65</v>
      </c>
      <c r="N276" s="2" t="s">
        <v>66</v>
      </c>
      <c r="O276" s="2" t="s">
        <v>19</v>
      </c>
      <c r="P276" s="2" t="s">
        <v>431</v>
      </c>
      <c r="Q276" s="2"/>
      <c r="R276" s="4">
        <v>43070</v>
      </c>
      <c r="S276" s="2" t="s">
        <v>22</v>
      </c>
      <c r="T276" s="2">
        <v>0</v>
      </c>
    </row>
    <row r="277" spans="1:20" ht="30" x14ac:dyDescent="0.25">
      <c r="A277" t="str">
        <f>IFERROR(VLOOKUP(B277,'UNFPA suppl countries'!B:B,1,FALSE),"No")</f>
        <v>Cameroon</v>
      </c>
      <c r="B277" s="2" t="s">
        <v>349</v>
      </c>
      <c r="C277" s="2" t="str">
        <f t="shared" si="4"/>
        <v>Yes</v>
      </c>
      <c r="D277" s="2" t="s">
        <v>62</v>
      </c>
      <c r="E277" s="2" t="s">
        <v>70</v>
      </c>
      <c r="F277" s="2" t="s">
        <v>71</v>
      </c>
      <c r="G277" s="2">
        <v>10043</v>
      </c>
      <c r="H277" s="2">
        <v>5021.5</v>
      </c>
      <c r="I277" s="2" t="s">
        <v>72</v>
      </c>
      <c r="J277" s="3">
        <v>43344</v>
      </c>
      <c r="K277" s="3">
        <v>43221</v>
      </c>
      <c r="L277" s="2" t="s">
        <v>29</v>
      </c>
      <c r="M277" s="2" t="s">
        <v>65</v>
      </c>
      <c r="N277" s="2" t="s">
        <v>66</v>
      </c>
      <c r="O277" s="2" t="s">
        <v>19</v>
      </c>
      <c r="P277" s="2" t="s">
        <v>431</v>
      </c>
      <c r="Q277" s="2"/>
      <c r="R277" s="4">
        <v>43070</v>
      </c>
      <c r="S277" s="2" t="s">
        <v>22</v>
      </c>
      <c r="T277" s="2">
        <v>0</v>
      </c>
    </row>
    <row r="278" spans="1:20" ht="30" x14ac:dyDescent="0.25">
      <c r="A278" t="str">
        <f>IFERROR(VLOOKUP(B278,'UNFPA suppl countries'!B:B,1,FALSE),"No")</f>
        <v>Cameroon</v>
      </c>
      <c r="B278" s="2" t="s">
        <v>349</v>
      </c>
      <c r="C278" s="2" t="str">
        <f t="shared" si="4"/>
        <v>Yes</v>
      </c>
      <c r="D278" s="2" t="s">
        <v>62</v>
      </c>
      <c r="E278" s="2" t="s">
        <v>70</v>
      </c>
      <c r="F278" s="2" t="s">
        <v>75</v>
      </c>
      <c r="G278" s="2">
        <v>47203</v>
      </c>
      <c r="H278" s="2">
        <v>23601.5</v>
      </c>
      <c r="I278" s="2" t="s">
        <v>72</v>
      </c>
      <c r="J278" s="3">
        <v>43435</v>
      </c>
      <c r="K278" s="3">
        <v>43313</v>
      </c>
      <c r="L278" s="2" t="s">
        <v>29</v>
      </c>
      <c r="M278" s="2" t="s">
        <v>65</v>
      </c>
      <c r="N278" s="2" t="s">
        <v>66</v>
      </c>
      <c r="O278" s="2" t="s">
        <v>19</v>
      </c>
      <c r="P278" s="2" t="s">
        <v>431</v>
      </c>
      <c r="Q278" s="2"/>
      <c r="R278" s="4">
        <v>43070</v>
      </c>
      <c r="S278" s="2" t="s">
        <v>22</v>
      </c>
      <c r="T278" s="2">
        <v>0</v>
      </c>
    </row>
    <row r="279" spans="1:20" ht="30" x14ac:dyDescent="0.25">
      <c r="A279" t="str">
        <f>IFERROR(VLOOKUP(B279,'UNFPA suppl countries'!B:B,1,FALSE),"No")</f>
        <v>Cameroon</v>
      </c>
      <c r="B279" s="2" t="s">
        <v>349</v>
      </c>
      <c r="C279" s="2" t="str">
        <f t="shared" si="4"/>
        <v>Yes</v>
      </c>
      <c r="D279" s="2" t="s">
        <v>62</v>
      </c>
      <c r="E279" s="2" t="s">
        <v>177</v>
      </c>
      <c r="F279" s="2" t="s">
        <v>178</v>
      </c>
      <c r="G279" s="2">
        <v>1039500</v>
      </c>
      <c r="H279" s="2">
        <v>519750</v>
      </c>
      <c r="I279" s="2" t="s">
        <v>179</v>
      </c>
      <c r="J279" s="3">
        <v>43160</v>
      </c>
      <c r="K279" s="3">
        <v>43040</v>
      </c>
      <c r="L279" s="2" t="s">
        <v>29</v>
      </c>
      <c r="M279" s="2" t="s">
        <v>65</v>
      </c>
      <c r="N279" s="2" t="s">
        <v>66</v>
      </c>
      <c r="O279" s="2" t="s">
        <v>19</v>
      </c>
      <c r="P279" s="2" t="s">
        <v>431</v>
      </c>
      <c r="Q279" s="2"/>
      <c r="R279" s="4">
        <v>43070</v>
      </c>
      <c r="S279" s="2" t="s">
        <v>22</v>
      </c>
      <c r="T279" s="2">
        <v>0</v>
      </c>
    </row>
    <row r="280" spans="1:20" ht="30" x14ac:dyDescent="0.25">
      <c r="A280" t="str">
        <f>IFERROR(VLOOKUP(B280,'UNFPA suppl countries'!B:B,1,FALSE),"No")</f>
        <v>Cameroon</v>
      </c>
      <c r="B280" s="2" t="s">
        <v>349</v>
      </c>
      <c r="C280" s="2" t="str">
        <f t="shared" si="4"/>
        <v>Yes</v>
      </c>
      <c r="D280" s="2" t="s">
        <v>62</v>
      </c>
      <c r="E280" s="2" t="s">
        <v>174</v>
      </c>
      <c r="F280" s="2" t="s">
        <v>410</v>
      </c>
      <c r="G280" s="2">
        <v>66867</v>
      </c>
      <c r="H280" s="2">
        <v>33433.5</v>
      </c>
      <c r="I280" s="2" t="s">
        <v>176</v>
      </c>
      <c r="J280" s="3">
        <v>43160</v>
      </c>
      <c r="K280" s="3">
        <v>43040</v>
      </c>
      <c r="L280" s="2" t="s">
        <v>29</v>
      </c>
      <c r="M280" s="2" t="s">
        <v>65</v>
      </c>
      <c r="N280" s="2" t="s">
        <v>66</v>
      </c>
      <c r="O280" s="2" t="s">
        <v>19</v>
      </c>
      <c r="P280" s="2" t="s">
        <v>431</v>
      </c>
      <c r="Q280" s="2"/>
      <c r="R280" s="4">
        <v>43070</v>
      </c>
      <c r="S280" s="2" t="s">
        <v>22</v>
      </c>
      <c r="T280" s="2">
        <v>0</v>
      </c>
    </row>
    <row r="281" spans="1:20" ht="30" x14ac:dyDescent="0.25">
      <c r="A281" t="str">
        <f>IFERROR(VLOOKUP(B281,'UNFPA suppl countries'!B:B,1,FALSE),"No")</f>
        <v>Cameroon</v>
      </c>
      <c r="B281" s="2" t="s">
        <v>349</v>
      </c>
      <c r="C281" s="2" t="str">
        <f t="shared" si="4"/>
        <v>Yes</v>
      </c>
      <c r="D281" s="2" t="s">
        <v>62</v>
      </c>
      <c r="E281" s="2" t="s">
        <v>63</v>
      </c>
      <c r="F281" s="2" t="s">
        <v>114</v>
      </c>
      <c r="G281" s="2">
        <v>39081</v>
      </c>
      <c r="H281" s="2">
        <v>19540.5</v>
      </c>
      <c r="I281" s="2" t="s">
        <v>115</v>
      </c>
      <c r="J281" s="3">
        <v>43405</v>
      </c>
      <c r="K281" s="3">
        <v>43282</v>
      </c>
      <c r="L281" s="2" t="s">
        <v>29</v>
      </c>
      <c r="M281" s="2" t="s">
        <v>65</v>
      </c>
      <c r="N281" s="2" t="s">
        <v>66</v>
      </c>
      <c r="O281" s="2" t="s">
        <v>19</v>
      </c>
      <c r="P281" s="2" t="s">
        <v>431</v>
      </c>
      <c r="Q281" s="2"/>
      <c r="R281" s="4">
        <v>43070</v>
      </c>
      <c r="S281" s="2" t="s">
        <v>22</v>
      </c>
      <c r="T281" s="2">
        <v>0</v>
      </c>
    </row>
    <row r="282" spans="1:20" ht="30" x14ac:dyDescent="0.25">
      <c r="A282" t="str">
        <f>IFERROR(VLOOKUP(B282,'UNFPA suppl countries'!B:B,1,FALSE),"No")</f>
        <v>Congo</v>
      </c>
      <c r="B282" s="2" t="s">
        <v>437</v>
      </c>
      <c r="C282" s="2" t="str">
        <f t="shared" si="4"/>
        <v>Yes</v>
      </c>
      <c r="D282" s="2" t="s">
        <v>34</v>
      </c>
      <c r="E282" s="2"/>
      <c r="F282" s="2" t="s">
        <v>438</v>
      </c>
      <c r="G282" s="2">
        <v>100</v>
      </c>
      <c r="H282" s="2">
        <v>100</v>
      </c>
      <c r="I282" s="2" t="s">
        <v>24</v>
      </c>
      <c r="J282" s="3">
        <v>43160</v>
      </c>
      <c r="K282" s="3">
        <v>42917</v>
      </c>
      <c r="L282" s="2" t="s">
        <v>17</v>
      </c>
      <c r="M282" s="2" t="s">
        <v>65</v>
      </c>
      <c r="N282" s="2" t="s">
        <v>66</v>
      </c>
      <c r="O282" s="2" t="s">
        <v>19</v>
      </c>
      <c r="P282" s="2"/>
      <c r="Q282" s="2"/>
      <c r="R282" s="4">
        <v>43070</v>
      </c>
      <c r="S282" s="2" t="s">
        <v>22</v>
      </c>
      <c r="T282" s="2">
        <v>0</v>
      </c>
    </row>
    <row r="283" spans="1:20" ht="45" x14ac:dyDescent="0.25">
      <c r="A283" t="str">
        <f>IFERROR(VLOOKUP(B283,'UNFPA suppl countries'!B:B,1,FALSE),"No")</f>
        <v>No</v>
      </c>
      <c r="B283" s="2" t="s">
        <v>439</v>
      </c>
      <c r="C283" s="2" t="str">
        <f t="shared" si="4"/>
        <v>No</v>
      </c>
      <c r="D283" s="2" t="s">
        <v>440</v>
      </c>
      <c r="E283" s="2" t="s">
        <v>441</v>
      </c>
      <c r="F283" s="2" t="s">
        <v>442</v>
      </c>
      <c r="G283" s="2">
        <v>1</v>
      </c>
      <c r="H283" s="2">
        <v>0.5</v>
      </c>
      <c r="I283" s="2" t="s">
        <v>24</v>
      </c>
      <c r="J283" s="3">
        <v>43435</v>
      </c>
      <c r="K283" s="3">
        <v>43282</v>
      </c>
      <c r="L283" s="2" t="s">
        <v>29</v>
      </c>
      <c r="M283" s="2" t="s">
        <v>159</v>
      </c>
      <c r="N283" s="2"/>
      <c r="O283" s="2" t="s">
        <v>19</v>
      </c>
      <c r="P283" s="2" t="s">
        <v>443</v>
      </c>
      <c r="Q283" s="2" t="s">
        <v>444</v>
      </c>
      <c r="R283" s="4">
        <v>43070</v>
      </c>
      <c r="S283" s="2" t="s">
        <v>22</v>
      </c>
      <c r="T283" s="2">
        <v>0</v>
      </c>
    </row>
    <row r="284" spans="1:20" ht="45" x14ac:dyDescent="0.25">
      <c r="A284" t="str">
        <f>IFERROR(VLOOKUP(B284,'UNFPA suppl countries'!B:B,1,FALSE),"No")</f>
        <v>No</v>
      </c>
      <c r="B284" s="2" t="s">
        <v>439</v>
      </c>
      <c r="C284" s="2" t="str">
        <f t="shared" si="4"/>
        <v>No</v>
      </c>
      <c r="D284" s="2" t="s">
        <v>440</v>
      </c>
      <c r="E284" s="2" t="s">
        <v>441</v>
      </c>
      <c r="F284" s="2" t="s">
        <v>442</v>
      </c>
      <c r="G284" s="2">
        <v>1</v>
      </c>
      <c r="H284" s="2">
        <v>0.5</v>
      </c>
      <c r="I284" s="2" t="s">
        <v>24</v>
      </c>
      <c r="J284" s="3">
        <v>43435</v>
      </c>
      <c r="K284" s="3">
        <v>43282</v>
      </c>
      <c r="L284" s="2" t="s">
        <v>29</v>
      </c>
      <c r="M284" s="2" t="s">
        <v>159</v>
      </c>
      <c r="N284" s="2"/>
      <c r="O284" s="2" t="s">
        <v>19</v>
      </c>
      <c r="P284" s="2" t="s">
        <v>443</v>
      </c>
      <c r="Q284" s="2" t="s">
        <v>445</v>
      </c>
      <c r="R284" s="4">
        <v>43070</v>
      </c>
      <c r="S284" s="2" t="s">
        <v>22</v>
      </c>
      <c r="T284" s="2">
        <v>0</v>
      </c>
    </row>
    <row r="285" spans="1:20" ht="75" x14ac:dyDescent="0.25">
      <c r="A285" t="str">
        <f>IFERROR(VLOOKUP(B285,'UNFPA suppl countries'!B:B,1,FALSE),"No")</f>
        <v>No</v>
      </c>
      <c r="B285" s="2" t="s">
        <v>439</v>
      </c>
      <c r="C285" s="2" t="str">
        <f t="shared" si="4"/>
        <v>No</v>
      </c>
      <c r="D285" s="2" t="s">
        <v>440</v>
      </c>
      <c r="E285" s="2" t="s">
        <v>441</v>
      </c>
      <c r="F285" s="2" t="s">
        <v>442</v>
      </c>
      <c r="G285" s="2">
        <v>1</v>
      </c>
      <c r="H285" s="2">
        <v>0.5</v>
      </c>
      <c r="I285" s="2" t="s">
        <v>24</v>
      </c>
      <c r="J285" s="3">
        <v>43374</v>
      </c>
      <c r="K285" s="3">
        <v>43221</v>
      </c>
      <c r="L285" s="2" t="s">
        <v>29</v>
      </c>
      <c r="M285" s="2" t="s">
        <v>159</v>
      </c>
      <c r="N285" s="2"/>
      <c r="O285" s="2" t="s">
        <v>19</v>
      </c>
      <c r="P285" s="2" t="s">
        <v>443</v>
      </c>
      <c r="Q285" s="2" t="s">
        <v>446</v>
      </c>
      <c r="R285" s="4">
        <v>43070</v>
      </c>
      <c r="S285" s="2" t="s">
        <v>22</v>
      </c>
      <c r="T285" s="2">
        <v>0</v>
      </c>
    </row>
    <row r="286" spans="1:20" ht="75" x14ac:dyDescent="0.25">
      <c r="A286" t="str">
        <f>IFERROR(VLOOKUP(B286,'UNFPA suppl countries'!B:B,1,FALSE),"No")</f>
        <v>No</v>
      </c>
      <c r="B286" s="2" t="s">
        <v>439</v>
      </c>
      <c r="C286" s="2" t="str">
        <f t="shared" si="4"/>
        <v>No</v>
      </c>
      <c r="D286" s="2" t="s">
        <v>440</v>
      </c>
      <c r="E286" s="2" t="s">
        <v>441</v>
      </c>
      <c r="F286" s="2" t="s">
        <v>442</v>
      </c>
      <c r="G286" s="2">
        <v>1</v>
      </c>
      <c r="H286" s="2">
        <v>1</v>
      </c>
      <c r="I286" s="2" t="s">
        <v>24</v>
      </c>
      <c r="J286" s="3">
        <v>43374</v>
      </c>
      <c r="K286" s="3">
        <v>43221</v>
      </c>
      <c r="L286" s="2" t="s">
        <v>17</v>
      </c>
      <c r="M286" s="2" t="s">
        <v>159</v>
      </c>
      <c r="N286" s="2"/>
      <c r="O286" s="2" t="s">
        <v>19</v>
      </c>
      <c r="P286" s="2" t="s">
        <v>447</v>
      </c>
      <c r="Q286" s="2" t="s">
        <v>448</v>
      </c>
      <c r="R286" s="4">
        <v>43070</v>
      </c>
      <c r="S286" s="2" t="s">
        <v>22</v>
      </c>
      <c r="T286" s="2">
        <v>0</v>
      </c>
    </row>
    <row r="287" spans="1:20" ht="60" x14ac:dyDescent="0.25">
      <c r="A287" t="str">
        <f>IFERROR(VLOOKUP(B287,'UNFPA suppl countries'!B:B,1,FALSE),"No")</f>
        <v>No</v>
      </c>
      <c r="B287" s="2" t="s">
        <v>439</v>
      </c>
      <c r="C287" s="2" t="str">
        <f t="shared" si="4"/>
        <v>No</v>
      </c>
      <c r="D287" s="2" t="s">
        <v>440</v>
      </c>
      <c r="E287" s="2" t="s">
        <v>441</v>
      </c>
      <c r="F287" s="2" t="s">
        <v>442</v>
      </c>
      <c r="G287" s="2">
        <v>1</v>
      </c>
      <c r="H287" s="2">
        <v>0.5</v>
      </c>
      <c r="I287" s="2" t="s">
        <v>24</v>
      </c>
      <c r="J287" s="3">
        <v>43405</v>
      </c>
      <c r="K287" s="3">
        <v>43252</v>
      </c>
      <c r="L287" s="2" t="s">
        <v>29</v>
      </c>
      <c r="M287" s="2" t="s">
        <v>159</v>
      </c>
      <c r="N287" s="2"/>
      <c r="O287" s="2" t="s">
        <v>19</v>
      </c>
      <c r="P287" s="2" t="s">
        <v>449</v>
      </c>
      <c r="Q287" s="2" t="s">
        <v>450</v>
      </c>
      <c r="R287" s="4">
        <v>43070</v>
      </c>
      <c r="S287" s="2" t="s">
        <v>22</v>
      </c>
      <c r="T287" s="2">
        <v>0</v>
      </c>
    </row>
    <row r="288" spans="1:20" ht="30" x14ac:dyDescent="0.25">
      <c r="A288" t="str">
        <f>IFERROR(VLOOKUP(B288,'UNFPA suppl countries'!B:B,1,FALSE),"No")</f>
        <v>Cameroon</v>
      </c>
      <c r="B288" s="2" t="s">
        <v>349</v>
      </c>
      <c r="C288" s="2" t="str">
        <f t="shared" si="4"/>
        <v>Yes</v>
      </c>
      <c r="D288" s="2" t="s">
        <v>62</v>
      </c>
      <c r="E288" s="2" t="s">
        <v>138</v>
      </c>
      <c r="F288" s="2" t="s">
        <v>150</v>
      </c>
      <c r="G288" s="2">
        <v>805</v>
      </c>
      <c r="H288" s="2">
        <v>402.5</v>
      </c>
      <c r="I288" s="2" t="s">
        <v>135</v>
      </c>
      <c r="J288" s="3">
        <v>43405</v>
      </c>
      <c r="K288" s="3">
        <v>43282</v>
      </c>
      <c r="L288" s="2" t="s">
        <v>29</v>
      </c>
      <c r="M288" s="2" t="s">
        <v>65</v>
      </c>
      <c r="N288" s="2" t="s">
        <v>66</v>
      </c>
      <c r="O288" s="2" t="s">
        <v>19</v>
      </c>
      <c r="P288" s="2" t="s">
        <v>431</v>
      </c>
      <c r="Q288" s="2"/>
      <c r="R288" s="4">
        <v>43070</v>
      </c>
      <c r="S288" s="2" t="s">
        <v>22</v>
      </c>
      <c r="T288" s="2">
        <v>0</v>
      </c>
    </row>
    <row r="289" spans="1:20" ht="60" x14ac:dyDescent="0.25">
      <c r="A289" t="str">
        <f>IFERROR(VLOOKUP(B289,'UNFPA suppl countries'!B:B,1,FALSE),"No")</f>
        <v>No</v>
      </c>
      <c r="B289" s="2" t="s">
        <v>439</v>
      </c>
      <c r="C289" s="2" t="str">
        <f t="shared" si="4"/>
        <v>No</v>
      </c>
      <c r="D289" s="2" t="s">
        <v>440</v>
      </c>
      <c r="E289" s="2" t="s">
        <v>441</v>
      </c>
      <c r="F289" s="2" t="s">
        <v>451</v>
      </c>
      <c r="G289" s="2">
        <v>1</v>
      </c>
      <c r="H289" s="2">
        <v>0.5</v>
      </c>
      <c r="I289" s="2"/>
      <c r="J289" s="3">
        <v>43435</v>
      </c>
      <c r="K289" s="3">
        <v>43282</v>
      </c>
      <c r="L289" s="2" t="s">
        <v>29</v>
      </c>
      <c r="M289" s="2" t="s">
        <v>159</v>
      </c>
      <c r="N289" s="2"/>
      <c r="O289" s="2" t="s">
        <v>19</v>
      </c>
      <c r="P289" s="2" t="s">
        <v>452</v>
      </c>
      <c r="Q289" s="2" t="s">
        <v>453</v>
      </c>
      <c r="R289" s="4">
        <v>43070</v>
      </c>
      <c r="S289" s="2" t="s">
        <v>22</v>
      </c>
      <c r="T289" s="2">
        <v>0</v>
      </c>
    </row>
    <row r="290" spans="1:20" ht="60" x14ac:dyDescent="0.25">
      <c r="A290" t="str">
        <f>IFERROR(VLOOKUP(B290,'UNFPA suppl countries'!B:B,1,FALSE),"No")</f>
        <v>No</v>
      </c>
      <c r="B290" s="2" t="s">
        <v>439</v>
      </c>
      <c r="C290" s="2" t="str">
        <f t="shared" si="4"/>
        <v>No</v>
      </c>
      <c r="D290" s="2" t="s">
        <v>440</v>
      </c>
      <c r="E290" s="2" t="s">
        <v>441</v>
      </c>
      <c r="F290" s="2" t="s">
        <v>442</v>
      </c>
      <c r="G290" s="2">
        <v>1</v>
      </c>
      <c r="H290" s="2">
        <v>0.5</v>
      </c>
      <c r="I290" s="2" t="s">
        <v>24</v>
      </c>
      <c r="J290" s="3">
        <v>43435</v>
      </c>
      <c r="K290" s="3">
        <v>43282</v>
      </c>
      <c r="L290" s="2" t="s">
        <v>29</v>
      </c>
      <c r="M290" s="2" t="s">
        <v>159</v>
      </c>
      <c r="N290" s="2"/>
      <c r="O290" s="2" t="s">
        <v>19</v>
      </c>
      <c r="P290" s="2" t="s">
        <v>454</v>
      </c>
      <c r="Q290" s="2" t="s">
        <v>455</v>
      </c>
      <c r="R290" s="4">
        <v>43070</v>
      </c>
      <c r="S290" s="2" t="s">
        <v>22</v>
      </c>
      <c r="T290" s="2">
        <v>0</v>
      </c>
    </row>
    <row r="291" spans="1:20" ht="30" x14ac:dyDescent="0.25">
      <c r="A291" t="str">
        <f>IFERROR(VLOOKUP(B291,'UNFPA suppl countries'!B:B,1,FALSE),"No")</f>
        <v>Congo</v>
      </c>
      <c r="B291" s="2" t="s">
        <v>437</v>
      </c>
      <c r="C291" s="2" t="str">
        <f t="shared" si="4"/>
        <v>Yes</v>
      </c>
      <c r="D291" s="2" t="s">
        <v>34</v>
      </c>
      <c r="E291" s="2" t="s">
        <v>456</v>
      </c>
      <c r="F291" s="2" t="s">
        <v>457</v>
      </c>
      <c r="G291" s="2">
        <v>100</v>
      </c>
      <c r="H291" s="2">
        <v>100</v>
      </c>
      <c r="I291" s="2" t="s">
        <v>37</v>
      </c>
      <c r="J291" s="3">
        <v>43160</v>
      </c>
      <c r="K291" s="3">
        <v>43009</v>
      </c>
      <c r="L291" s="2" t="s">
        <v>17</v>
      </c>
      <c r="M291" s="2" t="s">
        <v>65</v>
      </c>
      <c r="N291" s="2" t="s">
        <v>66</v>
      </c>
      <c r="O291" s="2" t="s">
        <v>19</v>
      </c>
      <c r="P291" s="2"/>
      <c r="Q291" s="2"/>
      <c r="R291" s="4">
        <v>43070</v>
      </c>
      <c r="S291" s="2" t="s">
        <v>22</v>
      </c>
      <c r="T291" s="2">
        <v>0</v>
      </c>
    </row>
    <row r="292" spans="1:20" ht="30" x14ac:dyDescent="0.25">
      <c r="A292" t="str">
        <f>IFERROR(VLOOKUP(B292,'UNFPA suppl countries'!B:B,1,FALSE),"No")</f>
        <v>Congo</v>
      </c>
      <c r="B292" s="2" t="s">
        <v>437</v>
      </c>
      <c r="C292" s="2" t="str">
        <f t="shared" si="4"/>
        <v>Yes</v>
      </c>
      <c r="D292" s="2" t="s">
        <v>34</v>
      </c>
      <c r="E292" s="2" t="s">
        <v>39</v>
      </c>
      <c r="F292" s="2" t="s">
        <v>458</v>
      </c>
      <c r="G292" s="2">
        <v>16000</v>
      </c>
      <c r="H292" s="2">
        <v>16000</v>
      </c>
      <c r="I292" s="2" t="s">
        <v>48</v>
      </c>
      <c r="J292" s="3">
        <v>43160</v>
      </c>
      <c r="K292" s="3">
        <v>43009</v>
      </c>
      <c r="L292" s="2" t="s">
        <v>17</v>
      </c>
      <c r="M292" s="2" t="s">
        <v>65</v>
      </c>
      <c r="N292" s="2" t="s">
        <v>66</v>
      </c>
      <c r="O292" s="2" t="s">
        <v>19</v>
      </c>
      <c r="P292" s="2"/>
      <c r="Q292" s="2"/>
      <c r="R292" s="4">
        <v>43070</v>
      </c>
      <c r="S292" s="2" t="s">
        <v>22</v>
      </c>
      <c r="T292" s="2">
        <v>0</v>
      </c>
    </row>
    <row r="293" spans="1:20" ht="45" x14ac:dyDescent="0.25">
      <c r="A293" t="str">
        <f>IFERROR(VLOOKUP(B293,'UNFPA suppl countries'!B:B,1,FALSE),"No")</f>
        <v>No</v>
      </c>
      <c r="B293" s="2" t="s">
        <v>439</v>
      </c>
      <c r="C293" s="2" t="str">
        <f t="shared" si="4"/>
        <v>No</v>
      </c>
      <c r="D293" s="2" t="s">
        <v>440</v>
      </c>
      <c r="E293" s="2" t="s">
        <v>441</v>
      </c>
      <c r="F293" s="2" t="s">
        <v>442</v>
      </c>
      <c r="G293" s="2">
        <v>1</v>
      </c>
      <c r="H293" s="2">
        <v>0.5</v>
      </c>
      <c r="I293" s="2" t="s">
        <v>24</v>
      </c>
      <c r="J293" s="3">
        <v>43132</v>
      </c>
      <c r="K293" s="3">
        <v>42979</v>
      </c>
      <c r="L293" s="2" t="s">
        <v>29</v>
      </c>
      <c r="M293" s="2" t="s">
        <v>159</v>
      </c>
      <c r="N293" s="2"/>
      <c r="O293" s="2" t="s">
        <v>19</v>
      </c>
      <c r="P293" s="2" t="s">
        <v>459</v>
      </c>
      <c r="Q293" s="2" t="s">
        <v>460</v>
      </c>
      <c r="R293" s="4">
        <v>43070</v>
      </c>
      <c r="S293" s="2" t="s">
        <v>22</v>
      </c>
      <c r="T293" s="2">
        <v>0</v>
      </c>
    </row>
    <row r="294" spans="1:20" ht="30" x14ac:dyDescent="0.25">
      <c r="A294" t="str">
        <f>IFERROR(VLOOKUP(B294,'UNFPA suppl countries'!B:B,1,FALSE),"No")</f>
        <v>No</v>
      </c>
      <c r="B294" s="2" t="s">
        <v>439</v>
      </c>
      <c r="C294" s="2" t="str">
        <f t="shared" si="4"/>
        <v>No</v>
      </c>
      <c r="D294" s="2" t="s">
        <v>461</v>
      </c>
      <c r="E294" s="2" t="s">
        <v>462</v>
      </c>
      <c r="F294" s="2" t="s">
        <v>463</v>
      </c>
      <c r="G294" s="2">
        <v>1</v>
      </c>
      <c r="H294" s="2">
        <v>0.5</v>
      </c>
      <c r="I294" s="2" t="s">
        <v>24</v>
      </c>
      <c r="J294" s="3">
        <v>43132</v>
      </c>
      <c r="K294" s="3">
        <v>42887</v>
      </c>
      <c r="L294" s="2" t="s">
        <v>29</v>
      </c>
      <c r="M294" s="2" t="s">
        <v>159</v>
      </c>
      <c r="N294" s="2"/>
      <c r="O294" s="2" t="s">
        <v>19</v>
      </c>
      <c r="P294" s="2" t="s">
        <v>459</v>
      </c>
      <c r="Q294" s="2" t="s">
        <v>464</v>
      </c>
      <c r="R294" s="4">
        <v>43070</v>
      </c>
      <c r="S294" s="2" t="s">
        <v>22</v>
      </c>
      <c r="T294" s="2">
        <v>0</v>
      </c>
    </row>
    <row r="295" spans="1:20" ht="30" x14ac:dyDescent="0.25">
      <c r="A295" t="str">
        <f>IFERROR(VLOOKUP(B295,'UNFPA suppl countries'!B:B,1,FALSE),"No")</f>
        <v>No</v>
      </c>
      <c r="B295" s="2" t="s">
        <v>439</v>
      </c>
      <c r="C295" s="2" t="str">
        <f t="shared" si="4"/>
        <v>No</v>
      </c>
      <c r="D295" s="2" t="s">
        <v>440</v>
      </c>
      <c r="E295" s="2" t="s">
        <v>441</v>
      </c>
      <c r="F295" s="2" t="s">
        <v>442</v>
      </c>
      <c r="G295" s="2">
        <v>1</v>
      </c>
      <c r="H295" s="2">
        <v>0.5</v>
      </c>
      <c r="I295" s="2" t="s">
        <v>24</v>
      </c>
      <c r="J295" s="3">
        <v>43344</v>
      </c>
      <c r="K295" s="3">
        <v>43191</v>
      </c>
      <c r="L295" s="2" t="s">
        <v>29</v>
      </c>
      <c r="M295" s="2" t="s">
        <v>159</v>
      </c>
      <c r="N295" s="2"/>
      <c r="O295" s="2" t="s">
        <v>19</v>
      </c>
      <c r="P295" s="2" t="s">
        <v>465</v>
      </c>
      <c r="Q295" s="2" t="s">
        <v>466</v>
      </c>
      <c r="R295" s="4">
        <v>43070</v>
      </c>
      <c r="S295" s="2" t="s">
        <v>22</v>
      </c>
      <c r="T295" s="2">
        <v>0</v>
      </c>
    </row>
    <row r="296" spans="1:20" ht="30" x14ac:dyDescent="0.25">
      <c r="A296" t="str">
        <f>IFERROR(VLOOKUP(B296,'UNFPA suppl countries'!B:B,1,FALSE),"No")</f>
        <v>No</v>
      </c>
      <c r="B296" s="2" t="s">
        <v>439</v>
      </c>
      <c r="C296" s="2" t="str">
        <f t="shared" si="4"/>
        <v>No</v>
      </c>
      <c r="D296" s="2" t="s">
        <v>440</v>
      </c>
      <c r="E296" s="2" t="s">
        <v>441</v>
      </c>
      <c r="F296" s="2" t="s">
        <v>442</v>
      </c>
      <c r="G296" s="2">
        <v>1</v>
      </c>
      <c r="H296" s="2">
        <v>0.5</v>
      </c>
      <c r="I296" s="2" t="s">
        <v>24</v>
      </c>
      <c r="J296" s="3">
        <v>43405</v>
      </c>
      <c r="K296" s="3">
        <v>43252</v>
      </c>
      <c r="L296" s="2" t="s">
        <v>29</v>
      </c>
      <c r="M296" s="2" t="s">
        <v>159</v>
      </c>
      <c r="N296" s="2"/>
      <c r="O296" s="2" t="s">
        <v>19</v>
      </c>
      <c r="P296" s="2" t="s">
        <v>465</v>
      </c>
      <c r="Q296" s="2" t="s">
        <v>467</v>
      </c>
      <c r="R296" s="4">
        <v>43070</v>
      </c>
      <c r="S296" s="2" t="s">
        <v>22</v>
      </c>
      <c r="T296" s="2">
        <v>0</v>
      </c>
    </row>
    <row r="297" spans="1:20" ht="30" x14ac:dyDescent="0.25">
      <c r="A297" t="str">
        <f>IFERROR(VLOOKUP(B297,'UNFPA suppl countries'!B:B,1,FALSE),"No")</f>
        <v>No</v>
      </c>
      <c r="B297" s="2" t="s">
        <v>439</v>
      </c>
      <c r="C297" s="2" t="str">
        <f t="shared" si="4"/>
        <v>No</v>
      </c>
      <c r="D297" s="2" t="s">
        <v>440</v>
      </c>
      <c r="E297" s="2" t="s">
        <v>441</v>
      </c>
      <c r="F297" s="2" t="s">
        <v>442</v>
      </c>
      <c r="G297" s="2">
        <v>1</v>
      </c>
      <c r="H297" s="2">
        <v>0.5</v>
      </c>
      <c r="I297" s="2" t="s">
        <v>24</v>
      </c>
      <c r="J297" s="3">
        <v>43405</v>
      </c>
      <c r="K297" s="3">
        <v>43252</v>
      </c>
      <c r="L297" s="2" t="s">
        <v>29</v>
      </c>
      <c r="M297" s="2" t="s">
        <v>159</v>
      </c>
      <c r="N297" s="2"/>
      <c r="O297" s="2" t="s">
        <v>19</v>
      </c>
      <c r="P297" s="2" t="s">
        <v>454</v>
      </c>
      <c r="Q297" s="2" t="s">
        <v>468</v>
      </c>
      <c r="R297" s="4">
        <v>43070</v>
      </c>
      <c r="S297" s="2" t="s">
        <v>22</v>
      </c>
      <c r="T297" s="2">
        <v>0</v>
      </c>
    </row>
    <row r="298" spans="1:20" ht="45" x14ac:dyDescent="0.25">
      <c r="A298" t="str">
        <f>IFERROR(VLOOKUP(B298,'UNFPA suppl countries'!B:B,1,FALSE),"No")</f>
        <v>No</v>
      </c>
      <c r="B298" s="2" t="s">
        <v>439</v>
      </c>
      <c r="C298" s="2" t="str">
        <f t="shared" si="4"/>
        <v>No</v>
      </c>
      <c r="D298" s="2" t="s">
        <v>440</v>
      </c>
      <c r="E298" s="2" t="s">
        <v>441</v>
      </c>
      <c r="F298" s="2" t="s">
        <v>442</v>
      </c>
      <c r="G298" s="2">
        <v>1</v>
      </c>
      <c r="H298" s="2">
        <v>0.5</v>
      </c>
      <c r="I298" s="2" t="s">
        <v>24</v>
      </c>
      <c r="J298" s="3">
        <v>43405</v>
      </c>
      <c r="K298" s="3">
        <v>43252</v>
      </c>
      <c r="L298" s="2" t="s">
        <v>29</v>
      </c>
      <c r="M298" s="2" t="s">
        <v>159</v>
      </c>
      <c r="N298" s="2"/>
      <c r="O298" s="2" t="s">
        <v>19</v>
      </c>
      <c r="P298" s="2" t="s">
        <v>465</v>
      </c>
      <c r="Q298" s="2" t="s">
        <v>469</v>
      </c>
      <c r="R298" s="4">
        <v>43070</v>
      </c>
      <c r="S298" s="2" t="s">
        <v>22</v>
      </c>
      <c r="T298" s="2">
        <v>0</v>
      </c>
    </row>
    <row r="299" spans="1:20" ht="45" x14ac:dyDescent="0.25">
      <c r="A299" t="str">
        <f>IFERROR(VLOOKUP(B299,'UNFPA suppl countries'!B:B,1,FALSE),"No")</f>
        <v>No</v>
      </c>
      <c r="B299" s="2" t="s">
        <v>439</v>
      </c>
      <c r="C299" s="2" t="str">
        <f t="shared" si="4"/>
        <v>No</v>
      </c>
      <c r="D299" s="2" t="s">
        <v>440</v>
      </c>
      <c r="E299" s="2" t="s">
        <v>441</v>
      </c>
      <c r="F299" s="2" t="s">
        <v>442</v>
      </c>
      <c r="G299" s="2">
        <v>1</v>
      </c>
      <c r="H299" s="2">
        <v>0.5</v>
      </c>
      <c r="I299" s="2" t="s">
        <v>24</v>
      </c>
      <c r="J299" s="3">
        <v>43344</v>
      </c>
      <c r="K299" s="3">
        <v>43191</v>
      </c>
      <c r="L299" s="2" t="s">
        <v>29</v>
      </c>
      <c r="M299" s="2" t="s">
        <v>159</v>
      </c>
      <c r="N299" s="2"/>
      <c r="O299" s="2" t="s">
        <v>19</v>
      </c>
      <c r="P299" s="2" t="s">
        <v>454</v>
      </c>
      <c r="Q299" s="2" t="s">
        <v>470</v>
      </c>
      <c r="R299" s="4">
        <v>43070</v>
      </c>
      <c r="S299" s="2" t="s">
        <v>22</v>
      </c>
      <c r="T299" s="2">
        <v>0</v>
      </c>
    </row>
    <row r="300" spans="1:20" ht="60" x14ac:dyDescent="0.25">
      <c r="A300" t="str">
        <f>IFERROR(VLOOKUP(B300,'UNFPA suppl countries'!B:B,1,FALSE),"No")</f>
        <v>No</v>
      </c>
      <c r="B300" s="2" t="s">
        <v>439</v>
      </c>
      <c r="C300" s="2" t="str">
        <f t="shared" si="4"/>
        <v>No</v>
      </c>
      <c r="D300" s="2" t="s">
        <v>440</v>
      </c>
      <c r="E300" s="2" t="s">
        <v>441</v>
      </c>
      <c r="F300" s="2" t="s">
        <v>442</v>
      </c>
      <c r="G300" s="2">
        <v>1</v>
      </c>
      <c r="H300" s="2">
        <v>0.5</v>
      </c>
      <c r="I300" s="2" t="s">
        <v>24</v>
      </c>
      <c r="J300" s="3">
        <v>43405</v>
      </c>
      <c r="K300" s="3">
        <v>43252</v>
      </c>
      <c r="L300" s="2" t="s">
        <v>29</v>
      </c>
      <c r="M300" s="2" t="s">
        <v>159</v>
      </c>
      <c r="N300" s="2"/>
      <c r="O300" s="2" t="s">
        <v>19</v>
      </c>
      <c r="P300" s="2" t="s">
        <v>454</v>
      </c>
      <c r="Q300" s="2" t="s">
        <v>471</v>
      </c>
      <c r="R300" s="4">
        <v>43070</v>
      </c>
      <c r="S300" s="2" t="s">
        <v>22</v>
      </c>
      <c r="T300" s="2">
        <v>0</v>
      </c>
    </row>
    <row r="301" spans="1:20" ht="75" x14ac:dyDescent="0.25">
      <c r="A301" t="str">
        <f>IFERROR(VLOOKUP(B301,'UNFPA suppl countries'!B:B,1,FALSE),"No")</f>
        <v>No</v>
      </c>
      <c r="B301" s="2" t="s">
        <v>439</v>
      </c>
      <c r="C301" s="2" t="str">
        <f t="shared" si="4"/>
        <v>No</v>
      </c>
      <c r="D301" s="2" t="s">
        <v>440</v>
      </c>
      <c r="E301" s="2" t="s">
        <v>441</v>
      </c>
      <c r="F301" s="2" t="s">
        <v>442</v>
      </c>
      <c r="G301" s="2">
        <v>1</v>
      </c>
      <c r="H301" s="2">
        <v>0.5</v>
      </c>
      <c r="I301" s="2" t="s">
        <v>24</v>
      </c>
      <c r="J301" s="3">
        <v>43405</v>
      </c>
      <c r="K301" s="3">
        <v>43252</v>
      </c>
      <c r="L301" s="2" t="s">
        <v>29</v>
      </c>
      <c r="M301" s="2" t="s">
        <v>159</v>
      </c>
      <c r="N301" s="2"/>
      <c r="O301" s="2" t="s">
        <v>19</v>
      </c>
      <c r="P301" s="2" t="s">
        <v>454</v>
      </c>
      <c r="Q301" s="2" t="s">
        <v>472</v>
      </c>
      <c r="R301" s="4">
        <v>43070</v>
      </c>
      <c r="S301" s="2" t="s">
        <v>22</v>
      </c>
      <c r="T301" s="2">
        <v>0</v>
      </c>
    </row>
    <row r="302" spans="1:20" ht="45" x14ac:dyDescent="0.25">
      <c r="A302" t="str">
        <f>IFERROR(VLOOKUP(B302,'UNFPA suppl countries'!B:B,1,FALSE),"No")</f>
        <v>No</v>
      </c>
      <c r="B302" s="2" t="s">
        <v>439</v>
      </c>
      <c r="C302" s="2" t="str">
        <f t="shared" si="4"/>
        <v>No</v>
      </c>
      <c r="D302" s="2" t="s">
        <v>440</v>
      </c>
      <c r="E302" s="2" t="s">
        <v>441</v>
      </c>
      <c r="F302" s="2" t="s">
        <v>442</v>
      </c>
      <c r="G302" s="2">
        <v>1</v>
      </c>
      <c r="H302" s="2">
        <v>0.5</v>
      </c>
      <c r="I302" s="2" t="s">
        <v>24</v>
      </c>
      <c r="J302" s="3">
        <v>43374</v>
      </c>
      <c r="K302" s="3">
        <v>43221</v>
      </c>
      <c r="L302" s="2" t="s">
        <v>29</v>
      </c>
      <c r="M302" s="2" t="s">
        <v>159</v>
      </c>
      <c r="N302" s="2"/>
      <c r="O302" s="2" t="s">
        <v>19</v>
      </c>
      <c r="P302" s="2" t="s">
        <v>454</v>
      </c>
      <c r="Q302" s="2" t="s">
        <v>473</v>
      </c>
      <c r="R302" s="4">
        <v>43070</v>
      </c>
      <c r="S302" s="2" t="s">
        <v>22</v>
      </c>
      <c r="T302" s="2">
        <v>0</v>
      </c>
    </row>
    <row r="303" spans="1:20" ht="45" x14ac:dyDescent="0.25">
      <c r="A303" t="str">
        <f>IFERROR(VLOOKUP(B303,'UNFPA suppl countries'!B:B,1,FALSE),"No")</f>
        <v>No</v>
      </c>
      <c r="B303" s="2" t="s">
        <v>439</v>
      </c>
      <c r="C303" s="2" t="str">
        <f t="shared" si="4"/>
        <v>No</v>
      </c>
      <c r="D303" s="2" t="s">
        <v>440</v>
      </c>
      <c r="E303" s="2" t="s">
        <v>474</v>
      </c>
      <c r="F303" s="2" t="s">
        <v>442</v>
      </c>
      <c r="G303" s="2">
        <v>1</v>
      </c>
      <c r="H303" s="2">
        <v>0.5</v>
      </c>
      <c r="I303" s="2" t="s">
        <v>24</v>
      </c>
      <c r="J303" s="3">
        <v>43160</v>
      </c>
      <c r="K303" s="3">
        <v>42917</v>
      </c>
      <c r="L303" s="2" t="s">
        <v>29</v>
      </c>
      <c r="M303" s="2" t="s">
        <v>159</v>
      </c>
      <c r="N303" s="2"/>
      <c r="O303" s="2" t="s">
        <v>19</v>
      </c>
      <c r="P303" s="2" t="s">
        <v>459</v>
      </c>
      <c r="Q303" s="2" t="s">
        <v>475</v>
      </c>
      <c r="R303" s="4">
        <v>43070</v>
      </c>
      <c r="S303" s="2" t="s">
        <v>22</v>
      </c>
      <c r="T303" s="2">
        <v>0</v>
      </c>
    </row>
    <row r="304" spans="1:20" ht="75" x14ac:dyDescent="0.25">
      <c r="A304" t="str">
        <f>IFERROR(VLOOKUP(B304,'UNFPA suppl countries'!B:B,1,FALSE),"No")</f>
        <v>No</v>
      </c>
      <c r="B304" s="2" t="s">
        <v>439</v>
      </c>
      <c r="C304" s="2" t="str">
        <f t="shared" si="4"/>
        <v>No</v>
      </c>
      <c r="D304" s="2" t="s">
        <v>440</v>
      </c>
      <c r="E304" s="2" t="s">
        <v>441</v>
      </c>
      <c r="F304" s="2" t="s">
        <v>442</v>
      </c>
      <c r="G304" s="2">
        <v>1</v>
      </c>
      <c r="H304" s="2">
        <v>0.5</v>
      </c>
      <c r="I304" s="2" t="s">
        <v>24</v>
      </c>
      <c r="J304" s="3">
        <v>43374</v>
      </c>
      <c r="K304" s="3">
        <v>43221</v>
      </c>
      <c r="L304" s="2" t="s">
        <v>29</v>
      </c>
      <c r="M304" s="2" t="s">
        <v>159</v>
      </c>
      <c r="N304" s="2"/>
      <c r="O304" s="2" t="s">
        <v>19</v>
      </c>
      <c r="P304" s="2" t="s">
        <v>452</v>
      </c>
      <c r="Q304" s="2" t="s">
        <v>476</v>
      </c>
      <c r="R304" s="4">
        <v>43070</v>
      </c>
      <c r="S304" s="2" t="s">
        <v>22</v>
      </c>
      <c r="T304" s="2">
        <v>0</v>
      </c>
    </row>
    <row r="305" spans="1:20" ht="90" x14ac:dyDescent="0.25">
      <c r="A305" t="str">
        <f>IFERROR(VLOOKUP(B305,'UNFPA suppl countries'!B:B,1,FALSE),"No")</f>
        <v>No</v>
      </c>
      <c r="B305" s="2" t="s">
        <v>439</v>
      </c>
      <c r="C305" s="2" t="str">
        <f t="shared" si="4"/>
        <v>No</v>
      </c>
      <c r="D305" s="2" t="s">
        <v>440</v>
      </c>
      <c r="E305" s="2" t="s">
        <v>441</v>
      </c>
      <c r="F305" s="2" t="s">
        <v>442</v>
      </c>
      <c r="G305" s="2">
        <v>1</v>
      </c>
      <c r="H305" s="2">
        <v>0.5</v>
      </c>
      <c r="I305" s="2" t="s">
        <v>24</v>
      </c>
      <c r="J305" s="3">
        <v>43405</v>
      </c>
      <c r="K305" s="3">
        <v>43252</v>
      </c>
      <c r="L305" s="2" t="s">
        <v>29</v>
      </c>
      <c r="M305" s="2" t="s">
        <v>159</v>
      </c>
      <c r="N305" s="2"/>
      <c r="O305" s="2" t="s">
        <v>19</v>
      </c>
      <c r="P305" s="2" t="s">
        <v>452</v>
      </c>
      <c r="Q305" s="2" t="s">
        <v>477</v>
      </c>
      <c r="R305" s="4">
        <v>43070</v>
      </c>
      <c r="S305" s="2" t="s">
        <v>22</v>
      </c>
      <c r="T305" s="2">
        <v>0</v>
      </c>
    </row>
    <row r="306" spans="1:20" ht="75" x14ac:dyDescent="0.25">
      <c r="A306" t="str">
        <f>IFERROR(VLOOKUP(B306,'UNFPA suppl countries'!B:B,1,FALSE),"No")</f>
        <v>No</v>
      </c>
      <c r="B306" s="2" t="s">
        <v>439</v>
      </c>
      <c r="C306" s="2" t="str">
        <f t="shared" si="4"/>
        <v>No</v>
      </c>
      <c r="D306" s="2" t="s">
        <v>440</v>
      </c>
      <c r="E306" s="2" t="s">
        <v>441</v>
      </c>
      <c r="F306" s="2" t="s">
        <v>442</v>
      </c>
      <c r="G306" s="2">
        <v>1</v>
      </c>
      <c r="H306" s="2">
        <v>0.5</v>
      </c>
      <c r="I306" s="2" t="s">
        <v>24</v>
      </c>
      <c r="J306" s="3">
        <v>43405</v>
      </c>
      <c r="K306" s="3">
        <v>43252</v>
      </c>
      <c r="L306" s="2" t="s">
        <v>29</v>
      </c>
      <c r="M306" s="2" t="s">
        <v>159</v>
      </c>
      <c r="N306" s="2"/>
      <c r="O306" s="2" t="s">
        <v>19</v>
      </c>
      <c r="P306" s="2" t="s">
        <v>478</v>
      </c>
      <c r="Q306" s="2" t="s">
        <v>479</v>
      </c>
      <c r="R306" s="4">
        <v>43070</v>
      </c>
      <c r="S306" s="2" t="s">
        <v>22</v>
      </c>
      <c r="T306" s="2">
        <v>0</v>
      </c>
    </row>
    <row r="307" spans="1:20" ht="180" x14ac:dyDescent="0.25">
      <c r="A307" t="str">
        <f>IFERROR(VLOOKUP(B307,'UNFPA suppl countries'!B:B,1,FALSE),"No")</f>
        <v>No</v>
      </c>
      <c r="B307" s="2" t="s">
        <v>439</v>
      </c>
      <c r="C307" s="2" t="str">
        <f t="shared" si="4"/>
        <v>No</v>
      </c>
      <c r="D307" s="2" t="s">
        <v>440</v>
      </c>
      <c r="E307" s="2" t="s">
        <v>441</v>
      </c>
      <c r="F307" s="2" t="s">
        <v>442</v>
      </c>
      <c r="G307" s="2">
        <v>1</v>
      </c>
      <c r="H307" s="2">
        <v>0.5</v>
      </c>
      <c r="I307" s="2" t="s">
        <v>24</v>
      </c>
      <c r="J307" s="3">
        <v>43374</v>
      </c>
      <c r="K307" s="3">
        <v>43221</v>
      </c>
      <c r="L307" s="2" t="s">
        <v>29</v>
      </c>
      <c r="M307" s="2" t="s">
        <v>159</v>
      </c>
      <c r="N307" s="2"/>
      <c r="O307" s="2" t="s">
        <v>19</v>
      </c>
      <c r="P307" s="2" t="s">
        <v>480</v>
      </c>
      <c r="Q307" s="2" t="s">
        <v>481</v>
      </c>
      <c r="R307" s="4">
        <v>43070</v>
      </c>
      <c r="S307" s="2" t="s">
        <v>22</v>
      </c>
      <c r="T307" s="2">
        <v>0</v>
      </c>
    </row>
    <row r="308" spans="1:20" ht="60" x14ac:dyDescent="0.25">
      <c r="A308" t="str">
        <f>IFERROR(VLOOKUP(B308,'UNFPA suppl countries'!B:B,1,FALSE),"No")</f>
        <v>No</v>
      </c>
      <c r="B308" s="2" t="s">
        <v>439</v>
      </c>
      <c r="C308" s="2" t="str">
        <f t="shared" si="4"/>
        <v>No</v>
      </c>
      <c r="D308" s="2" t="s">
        <v>440</v>
      </c>
      <c r="E308" s="2" t="s">
        <v>441</v>
      </c>
      <c r="F308" s="2" t="s">
        <v>442</v>
      </c>
      <c r="G308" s="2">
        <v>1</v>
      </c>
      <c r="H308" s="2">
        <v>0.5</v>
      </c>
      <c r="I308" s="2" t="s">
        <v>24</v>
      </c>
      <c r="J308" s="3">
        <v>43374</v>
      </c>
      <c r="K308" s="3">
        <v>43221</v>
      </c>
      <c r="L308" s="2" t="s">
        <v>29</v>
      </c>
      <c r="M308" s="2" t="s">
        <v>159</v>
      </c>
      <c r="N308" s="2"/>
      <c r="O308" s="2" t="s">
        <v>19</v>
      </c>
      <c r="P308" s="2" t="s">
        <v>480</v>
      </c>
      <c r="Q308" s="2" t="s">
        <v>482</v>
      </c>
      <c r="R308" s="4">
        <v>43070</v>
      </c>
      <c r="S308" s="2" t="s">
        <v>22</v>
      </c>
      <c r="T308" s="2">
        <v>0</v>
      </c>
    </row>
    <row r="309" spans="1:20" ht="90" x14ac:dyDescent="0.25">
      <c r="A309" t="str">
        <f>IFERROR(VLOOKUP(B309,'UNFPA suppl countries'!B:B,1,FALSE),"No")</f>
        <v>No</v>
      </c>
      <c r="B309" s="2" t="s">
        <v>439</v>
      </c>
      <c r="C309" s="2" t="str">
        <f t="shared" si="4"/>
        <v>No</v>
      </c>
      <c r="D309" s="2" t="s">
        <v>440</v>
      </c>
      <c r="E309" s="2" t="s">
        <v>441</v>
      </c>
      <c r="F309" s="2" t="s">
        <v>442</v>
      </c>
      <c r="G309" s="2">
        <v>1</v>
      </c>
      <c r="H309" s="2">
        <v>0.5</v>
      </c>
      <c r="I309" s="2" t="s">
        <v>24</v>
      </c>
      <c r="J309" s="3">
        <v>43374</v>
      </c>
      <c r="K309" s="3">
        <v>43221</v>
      </c>
      <c r="L309" s="2" t="s">
        <v>29</v>
      </c>
      <c r="M309" s="2" t="s">
        <v>159</v>
      </c>
      <c r="N309" s="2"/>
      <c r="O309" s="2" t="s">
        <v>19</v>
      </c>
      <c r="P309" s="2" t="s">
        <v>480</v>
      </c>
      <c r="Q309" s="2" t="s">
        <v>483</v>
      </c>
      <c r="R309" s="4">
        <v>43070</v>
      </c>
      <c r="S309" s="2" t="s">
        <v>22</v>
      </c>
      <c r="T309" s="2">
        <v>0</v>
      </c>
    </row>
    <row r="310" spans="1:20" ht="60" x14ac:dyDescent="0.25">
      <c r="A310" t="str">
        <f>IFERROR(VLOOKUP(B310,'UNFPA suppl countries'!B:B,1,FALSE),"No")</f>
        <v>No</v>
      </c>
      <c r="B310" s="2" t="s">
        <v>439</v>
      </c>
      <c r="C310" s="2" t="str">
        <f t="shared" si="4"/>
        <v>No</v>
      </c>
      <c r="D310" s="2" t="s">
        <v>440</v>
      </c>
      <c r="E310" s="2" t="s">
        <v>441</v>
      </c>
      <c r="F310" s="2" t="s">
        <v>442</v>
      </c>
      <c r="G310" s="2">
        <v>1</v>
      </c>
      <c r="H310" s="2">
        <v>0.5</v>
      </c>
      <c r="I310" s="2" t="s">
        <v>24</v>
      </c>
      <c r="J310" s="3">
        <v>43374</v>
      </c>
      <c r="K310" s="3">
        <v>43221</v>
      </c>
      <c r="L310" s="2" t="s">
        <v>29</v>
      </c>
      <c r="M310" s="2" t="s">
        <v>159</v>
      </c>
      <c r="N310" s="2"/>
      <c r="O310" s="2" t="s">
        <v>19</v>
      </c>
      <c r="P310" s="2" t="s">
        <v>480</v>
      </c>
      <c r="Q310" s="2" t="s">
        <v>484</v>
      </c>
      <c r="R310" s="4">
        <v>43070</v>
      </c>
      <c r="S310" s="2" t="s">
        <v>22</v>
      </c>
      <c r="T310" s="2">
        <v>0</v>
      </c>
    </row>
    <row r="311" spans="1:20" ht="30" x14ac:dyDescent="0.25">
      <c r="A311" t="str">
        <f>IFERROR(VLOOKUP(B311,'UNFPA suppl countries'!B:B,1,FALSE),"No")</f>
        <v>Congo</v>
      </c>
      <c r="B311" s="2" t="s">
        <v>437</v>
      </c>
      <c r="C311" s="2" t="str">
        <f t="shared" si="4"/>
        <v>Yes</v>
      </c>
      <c r="D311" s="2" t="s">
        <v>34</v>
      </c>
      <c r="E311" s="2" t="s">
        <v>485</v>
      </c>
      <c r="F311" s="2" t="s">
        <v>486</v>
      </c>
      <c r="G311" s="2">
        <v>40</v>
      </c>
      <c r="H311" s="2">
        <v>40</v>
      </c>
      <c r="I311" s="2" t="s">
        <v>41</v>
      </c>
      <c r="J311" s="3">
        <v>43160</v>
      </c>
      <c r="K311" s="3">
        <v>43009</v>
      </c>
      <c r="L311" s="2" t="s">
        <v>17</v>
      </c>
      <c r="M311" s="2" t="s">
        <v>65</v>
      </c>
      <c r="N311" s="2" t="s">
        <v>66</v>
      </c>
      <c r="O311" s="2" t="s">
        <v>19</v>
      </c>
      <c r="P311" s="2"/>
      <c r="Q311" s="2"/>
      <c r="R311" s="4">
        <v>43070</v>
      </c>
      <c r="S311" s="2" t="s">
        <v>22</v>
      </c>
      <c r="T311" s="2">
        <v>0</v>
      </c>
    </row>
    <row r="312" spans="1:20" ht="75" x14ac:dyDescent="0.25">
      <c r="A312" t="str">
        <f>IFERROR(VLOOKUP(B312,'UNFPA suppl countries'!B:B,1,FALSE),"No")</f>
        <v>No</v>
      </c>
      <c r="B312" s="2" t="s">
        <v>439</v>
      </c>
      <c r="C312" s="2" t="str">
        <f t="shared" si="4"/>
        <v>No</v>
      </c>
      <c r="D312" s="2" t="s">
        <v>440</v>
      </c>
      <c r="E312" s="2" t="s">
        <v>441</v>
      </c>
      <c r="F312" s="2" t="s">
        <v>487</v>
      </c>
      <c r="G312" s="2">
        <v>1</v>
      </c>
      <c r="H312" s="2">
        <v>0.5</v>
      </c>
      <c r="I312" s="2" t="s">
        <v>24</v>
      </c>
      <c r="J312" s="3">
        <v>43374</v>
      </c>
      <c r="K312" s="3">
        <v>43221</v>
      </c>
      <c r="L312" s="2" t="s">
        <v>29</v>
      </c>
      <c r="M312" s="2" t="s">
        <v>159</v>
      </c>
      <c r="N312" s="2"/>
      <c r="O312" s="2" t="s">
        <v>19</v>
      </c>
      <c r="P312" s="2" t="s">
        <v>480</v>
      </c>
      <c r="Q312" s="2" t="s">
        <v>488</v>
      </c>
      <c r="R312" s="4">
        <v>43070</v>
      </c>
      <c r="S312" s="2" t="s">
        <v>22</v>
      </c>
      <c r="T312" s="2">
        <v>0</v>
      </c>
    </row>
    <row r="313" spans="1:20" ht="30" x14ac:dyDescent="0.25">
      <c r="A313" t="str">
        <f>IFERROR(VLOOKUP(B313,'UNFPA suppl countries'!B:B,1,FALSE),"No")</f>
        <v>Lesotho</v>
      </c>
      <c r="B313" s="2" t="s">
        <v>489</v>
      </c>
      <c r="C313" s="2" t="str">
        <f t="shared" si="4"/>
        <v>Yes</v>
      </c>
      <c r="D313" s="2"/>
      <c r="E313" s="2"/>
      <c r="F313" s="2" t="s">
        <v>490</v>
      </c>
      <c r="G313" s="2">
        <v>1</v>
      </c>
      <c r="H313" s="2">
        <v>0.5</v>
      </c>
      <c r="I313" s="2" t="s">
        <v>24</v>
      </c>
      <c r="J313" s="3">
        <v>43221</v>
      </c>
      <c r="K313" s="3">
        <v>42979</v>
      </c>
      <c r="L313" s="2" t="s">
        <v>29</v>
      </c>
      <c r="M313" s="2" t="s">
        <v>18</v>
      </c>
      <c r="N313" s="2"/>
      <c r="O313" s="2" t="s">
        <v>19</v>
      </c>
      <c r="P313" s="2" t="s">
        <v>491</v>
      </c>
      <c r="Q313" s="2"/>
      <c r="R313" s="4">
        <v>43070</v>
      </c>
      <c r="S313" s="2" t="s">
        <v>22</v>
      </c>
      <c r="T313" s="2">
        <v>0</v>
      </c>
    </row>
    <row r="314" spans="1:20" ht="45" x14ac:dyDescent="0.25">
      <c r="A314" t="str">
        <f>IFERROR(VLOOKUP(B314,'UNFPA suppl countries'!B:B,1,FALSE),"No")</f>
        <v>No</v>
      </c>
      <c r="B314" s="2" t="s">
        <v>439</v>
      </c>
      <c r="C314" s="2" t="str">
        <f t="shared" si="4"/>
        <v>No</v>
      </c>
      <c r="D314" s="2" t="s">
        <v>440</v>
      </c>
      <c r="E314" s="2" t="s">
        <v>441</v>
      </c>
      <c r="F314" s="2" t="s">
        <v>442</v>
      </c>
      <c r="G314" s="2">
        <v>1</v>
      </c>
      <c r="H314" s="2">
        <v>0.5</v>
      </c>
      <c r="I314" s="2" t="s">
        <v>24</v>
      </c>
      <c r="J314" s="3">
        <v>43374</v>
      </c>
      <c r="K314" s="3">
        <v>43221</v>
      </c>
      <c r="L314" s="2" t="s">
        <v>29</v>
      </c>
      <c r="M314" s="2" t="s">
        <v>159</v>
      </c>
      <c r="N314" s="2"/>
      <c r="O314" s="2" t="s">
        <v>19</v>
      </c>
      <c r="P314" s="2" t="s">
        <v>480</v>
      </c>
      <c r="Q314" s="2" t="s">
        <v>492</v>
      </c>
      <c r="R314" s="4">
        <v>43070</v>
      </c>
      <c r="S314" s="2" t="s">
        <v>22</v>
      </c>
      <c r="T314" s="2">
        <v>0</v>
      </c>
    </row>
    <row r="315" spans="1:20" ht="30" x14ac:dyDescent="0.25">
      <c r="A315" t="str">
        <f>IFERROR(VLOOKUP(B315,'UNFPA suppl countries'!B:B,1,FALSE),"No")</f>
        <v>Lesotho</v>
      </c>
      <c r="B315" s="2" t="s">
        <v>489</v>
      </c>
      <c r="C315" s="2" t="str">
        <f t="shared" si="4"/>
        <v>Yes</v>
      </c>
      <c r="D315" s="2" t="s">
        <v>55</v>
      </c>
      <c r="E315" s="2" t="s">
        <v>99</v>
      </c>
      <c r="F315" s="2" t="s">
        <v>400</v>
      </c>
      <c r="G315" s="2">
        <v>179</v>
      </c>
      <c r="H315" s="2">
        <v>89.5</v>
      </c>
      <c r="I315" s="2" t="s">
        <v>58</v>
      </c>
      <c r="J315" s="3">
        <v>43221</v>
      </c>
      <c r="K315" s="3">
        <v>43101</v>
      </c>
      <c r="L315" s="2" t="s">
        <v>29</v>
      </c>
      <c r="M315" s="2" t="s">
        <v>18</v>
      </c>
      <c r="N315" s="2"/>
      <c r="O315" s="2" t="s">
        <v>19</v>
      </c>
      <c r="P315" s="2" t="s">
        <v>491</v>
      </c>
      <c r="Q315" s="2"/>
      <c r="R315" s="4">
        <v>43070</v>
      </c>
      <c r="S315" s="2" t="s">
        <v>22</v>
      </c>
      <c r="T315" s="2">
        <v>0</v>
      </c>
    </row>
    <row r="316" spans="1:20" ht="30" x14ac:dyDescent="0.25">
      <c r="A316" t="str">
        <f>IFERROR(VLOOKUP(B316,'UNFPA suppl countries'!B:B,1,FALSE),"No")</f>
        <v>Lesotho</v>
      </c>
      <c r="B316" s="2" t="s">
        <v>489</v>
      </c>
      <c r="C316" s="2" t="str">
        <f t="shared" ref="C316:C379" si="5">IF(A316&lt;&gt;"No","Yes",A316)</f>
        <v>Yes</v>
      </c>
      <c r="D316" s="2" t="s">
        <v>55</v>
      </c>
      <c r="E316" s="2" t="s">
        <v>56</v>
      </c>
      <c r="F316" s="2" t="s">
        <v>132</v>
      </c>
      <c r="G316" s="2">
        <v>179</v>
      </c>
      <c r="H316" s="2">
        <v>89.5</v>
      </c>
      <c r="I316" s="2" t="s">
        <v>58</v>
      </c>
      <c r="J316" s="3">
        <v>43221</v>
      </c>
      <c r="K316" s="3">
        <v>43070</v>
      </c>
      <c r="L316" s="2" t="s">
        <v>29</v>
      </c>
      <c r="M316" s="2" t="s">
        <v>18</v>
      </c>
      <c r="N316" s="2"/>
      <c r="O316" s="2" t="s">
        <v>19</v>
      </c>
      <c r="P316" s="2" t="s">
        <v>491</v>
      </c>
      <c r="Q316" s="2"/>
      <c r="R316" s="4">
        <v>43070</v>
      </c>
      <c r="S316" s="2" t="s">
        <v>22</v>
      </c>
      <c r="T316" s="2">
        <v>0</v>
      </c>
    </row>
    <row r="317" spans="1:20" ht="30" x14ac:dyDescent="0.25">
      <c r="A317" t="str">
        <f>IFERROR(VLOOKUP(B317,'UNFPA suppl countries'!B:B,1,FALSE),"No")</f>
        <v>Mozambique</v>
      </c>
      <c r="B317" s="2" t="s">
        <v>493</v>
      </c>
      <c r="C317" s="2" t="str">
        <f t="shared" si="5"/>
        <v>Yes</v>
      </c>
      <c r="D317" s="2" t="s">
        <v>157</v>
      </c>
      <c r="E317" s="2" t="s">
        <v>165</v>
      </c>
      <c r="F317" s="2" t="s">
        <v>494</v>
      </c>
      <c r="G317" s="2">
        <v>1</v>
      </c>
      <c r="H317" s="2">
        <v>1</v>
      </c>
      <c r="I317" s="2" t="s">
        <v>24</v>
      </c>
      <c r="J317" s="3">
        <v>43160</v>
      </c>
      <c r="K317" s="3">
        <v>42917</v>
      </c>
      <c r="L317" s="2" t="s">
        <v>17</v>
      </c>
      <c r="M317" s="2" t="s">
        <v>159</v>
      </c>
      <c r="N317" s="2"/>
      <c r="O317" s="2" t="s">
        <v>19</v>
      </c>
      <c r="P317" s="2" t="s">
        <v>495</v>
      </c>
      <c r="Q317" s="2"/>
      <c r="R317" s="4">
        <v>43070</v>
      </c>
      <c r="S317" s="2" t="s">
        <v>22</v>
      </c>
      <c r="T317" s="2">
        <v>0</v>
      </c>
    </row>
    <row r="318" spans="1:20" ht="30" x14ac:dyDescent="0.25">
      <c r="A318" t="str">
        <f>IFERROR(VLOOKUP(B318,'UNFPA suppl countries'!B:B,1,FALSE),"No")</f>
        <v>Congo</v>
      </c>
      <c r="B318" s="2" t="s">
        <v>437</v>
      </c>
      <c r="C318" s="2" t="str">
        <f t="shared" si="5"/>
        <v>Yes</v>
      </c>
      <c r="D318" s="2" t="s">
        <v>34</v>
      </c>
      <c r="E318" s="2" t="s">
        <v>496</v>
      </c>
      <c r="F318" s="2" t="s">
        <v>497</v>
      </c>
      <c r="G318" s="2">
        <v>2000</v>
      </c>
      <c r="H318" s="2">
        <v>2000</v>
      </c>
      <c r="I318" s="2" t="s">
        <v>434</v>
      </c>
      <c r="J318" s="3">
        <v>43160</v>
      </c>
      <c r="K318" s="3">
        <v>43070</v>
      </c>
      <c r="L318" s="2" t="s">
        <v>17</v>
      </c>
      <c r="M318" s="2" t="s">
        <v>65</v>
      </c>
      <c r="N318" s="2" t="s">
        <v>66</v>
      </c>
      <c r="O318" s="2" t="s">
        <v>19</v>
      </c>
      <c r="P318" s="2"/>
      <c r="Q318" s="2"/>
      <c r="R318" s="4">
        <v>43070</v>
      </c>
      <c r="S318" s="2" t="s">
        <v>22</v>
      </c>
      <c r="T318" s="2">
        <v>0</v>
      </c>
    </row>
    <row r="319" spans="1:20" ht="30" x14ac:dyDescent="0.25">
      <c r="A319" t="str">
        <f>IFERROR(VLOOKUP(B319,'UNFPA suppl countries'!B:B,1,FALSE),"No")</f>
        <v>Lesotho</v>
      </c>
      <c r="B319" s="2" t="s">
        <v>489</v>
      </c>
      <c r="C319" s="2" t="str">
        <f t="shared" si="5"/>
        <v>Yes</v>
      </c>
      <c r="D319" s="2"/>
      <c r="E319" s="2"/>
      <c r="F319" s="2" t="s">
        <v>498</v>
      </c>
      <c r="G319" s="2">
        <v>50</v>
      </c>
      <c r="H319" s="2">
        <v>25</v>
      </c>
      <c r="I319" s="2" t="s">
        <v>24</v>
      </c>
      <c r="J319" s="3">
        <v>43160</v>
      </c>
      <c r="K319" s="3">
        <v>42917</v>
      </c>
      <c r="L319" s="2" t="s">
        <v>29</v>
      </c>
      <c r="M319" s="2" t="s">
        <v>18</v>
      </c>
      <c r="N319" s="2"/>
      <c r="O319" s="2" t="s">
        <v>19</v>
      </c>
      <c r="P319" s="2" t="s">
        <v>491</v>
      </c>
      <c r="Q319" s="2"/>
      <c r="R319" s="4">
        <v>43070</v>
      </c>
      <c r="S319" s="2" t="s">
        <v>22</v>
      </c>
      <c r="T319" s="2">
        <v>0</v>
      </c>
    </row>
    <row r="320" spans="1:20" ht="30" x14ac:dyDescent="0.25">
      <c r="A320" t="str">
        <f>IFERROR(VLOOKUP(B320,'UNFPA suppl countries'!B:B,1,FALSE),"No")</f>
        <v>Lesotho</v>
      </c>
      <c r="B320" s="2" t="s">
        <v>489</v>
      </c>
      <c r="C320" s="2" t="str">
        <f t="shared" si="5"/>
        <v>Yes</v>
      </c>
      <c r="D320" s="2"/>
      <c r="E320" s="2"/>
      <c r="F320" s="2" t="s">
        <v>490</v>
      </c>
      <c r="G320" s="2">
        <v>1</v>
      </c>
      <c r="H320" s="2">
        <v>0.5</v>
      </c>
      <c r="I320" s="2" t="s">
        <v>24</v>
      </c>
      <c r="J320" s="3">
        <v>43252</v>
      </c>
      <c r="K320" s="3">
        <v>43009</v>
      </c>
      <c r="L320" s="2" t="s">
        <v>29</v>
      </c>
      <c r="M320" s="2" t="s">
        <v>65</v>
      </c>
      <c r="N320" s="2" t="s">
        <v>66</v>
      </c>
      <c r="O320" s="2" t="s">
        <v>19</v>
      </c>
      <c r="P320" s="2" t="s">
        <v>491</v>
      </c>
      <c r="Q320" s="2"/>
      <c r="R320" s="4">
        <v>43070</v>
      </c>
      <c r="S320" s="2" t="s">
        <v>22</v>
      </c>
      <c r="T320" s="2">
        <v>0</v>
      </c>
    </row>
    <row r="321" spans="1:20" ht="30" x14ac:dyDescent="0.25">
      <c r="A321" t="str">
        <f>IFERROR(VLOOKUP(B321,'UNFPA suppl countries'!B:B,1,FALSE),"No")</f>
        <v>Congo</v>
      </c>
      <c r="B321" s="2" t="s">
        <v>437</v>
      </c>
      <c r="C321" s="2" t="str">
        <f t="shared" si="5"/>
        <v>Yes</v>
      </c>
      <c r="D321" s="2" t="s">
        <v>34</v>
      </c>
      <c r="E321" s="2" t="s">
        <v>496</v>
      </c>
      <c r="F321" s="2" t="s">
        <v>499</v>
      </c>
      <c r="G321" s="2">
        <v>250</v>
      </c>
      <c r="H321" s="2">
        <v>250</v>
      </c>
      <c r="I321" s="2" t="s">
        <v>434</v>
      </c>
      <c r="J321" s="3">
        <v>43191</v>
      </c>
      <c r="K321" s="3">
        <v>43101</v>
      </c>
      <c r="L321" s="2" t="s">
        <v>17</v>
      </c>
      <c r="M321" s="2" t="s">
        <v>65</v>
      </c>
      <c r="N321" s="2" t="s">
        <v>66</v>
      </c>
      <c r="O321" s="2" t="s">
        <v>19</v>
      </c>
      <c r="P321" s="2"/>
      <c r="Q321" s="2"/>
      <c r="R321" s="4">
        <v>43070</v>
      </c>
      <c r="S321" s="2" t="s">
        <v>22</v>
      </c>
      <c r="T321" s="2">
        <v>0</v>
      </c>
    </row>
    <row r="322" spans="1:20" ht="30" x14ac:dyDescent="0.25">
      <c r="A322" t="str">
        <f>IFERROR(VLOOKUP(B322,'UNFPA suppl countries'!B:B,1,FALSE),"No")</f>
        <v>Congo</v>
      </c>
      <c r="B322" s="2" t="s">
        <v>437</v>
      </c>
      <c r="C322" s="2" t="str">
        <f t="shared" si="5"/>
        <v>Yes</v>
      </c>
      <c r="D322" s="2" t="s">
        <v>34</v>
      </c>
      <c r="E322" s="2" t="s">
        <v>35</v>
      </c>
      <c r="F322" s="2" t="s">
        <v>36</v>
      </c>
      <c r="G322" s="2">
        <v>1000</v>
      </c>
      <c r="H322" s="2">
        <v>1000</v>
      </c>
      <c r="I322" s="2" t="s">
        <v>37</v>
      </c>
      <c r="J322" s="3">
        <v>43160</v>
      </c>
      <c r="K322" s="3">
        <v>43070</v>
      </c>
      <c r="L322" s="2" t="s">
        <v>17</v>
      </c>
      <c r="M322" s="2" t="s">
        <v>65</v>
      </c>
      <c r="N322" s="2" t="s">
        <v>66</v>
      </c>
      <c r="O322" s="2" t="s">
        <v>19</v>
      </c>
      <c r="P322" s="2"/>
      <c r="Q322" s="2"/>
      <c r="R322" s="4">
        <v>43070</v>
      </c>
      <c r="S322" s="2" t="s">
        <v>22</v>
      </c>
      <c r="T322" s="2">
        <v>0</v>
      </c>
    </row>
    <row r="323" spans="1:20" ht="30" x14ac:dyDescent="0.25">
      <c r="A323" t="str">
        <f>IFERROR(VLOOKUP(B323,'UNFPA suppl countries'!B:B,1,FALSE),"No")</f>
        <v>Congo</v>
      </c>
      <c r="B323" s="2" t="s">
        <v>437</v>
      </c>
      <c r="C323" s="2" t="str">
        <f t="shared" si="5"/>
        <v>Yes</v>
      </c>
      <c r="D323" s="2" t="s">
        <v>34</v>
      </c>
      <c r="E323" s="2" t="s">
        <v>456</v>
      </c>
      <c r="F323" s="2" t="s">
        <v>500</v>
      </c>
      <c r="G323" s="2">
        <v>80</v>
      </c>
      <c r="H323" s="2">
        <v>80</v>
      </c>
      <c r="I323" s="2" t="s">
        <v>37</v>
      </c>
      <c r="J323" s="3">
        <v>43160</v>
      </c>
      <c r="K323" s="3">
        <v>43009</v>
      </c>
      <c r="L323" s="2" t="s">
        <v>17</v>
      </c>
      <c r="M323" s="2" t="s">
        <v>65</v>
      </c>
      <c r="N323" s="2" t="s">
        <v>66</v>
      </c>
      <c r="O323" s="2" t="s">
        <v>19</v>
      </c>
      <c r="P323" s="2"/>
      <c r="Q323" s="2"/>
      <c r="R323" s="4">
        <v>43070</v>
      </c>
      <c r="S323" s="2" t="s">
        <v>161</v>
      </c>
      <c r="T323" s="2">
        <v>0</v>
      </c>
    </row>
    <row r="324" spans="1:20" ht="30" x14ac:dyDescent="0.25">
      <c r="A324" t="str">
        <f>IFERROR(VLOOKUP(B324,'UNFPA suppl countries'!B:B,1,FALSE),"No")</f>
        <v>Congo</v>
      </c>
      <c r="B324" s="2" t="s">
        <v>437</v>
      </c>
      <c r="C324" s="2" t="str">
        <f t="shared" si="5"/>
        <v>Yes</v>
      </c>
      <c r="D324" s="2" t="s">
        <v>34</v>
      </c>
      <c r="E324" s="2" t="s">
        <v>93</v>
      </c>
      <c r="F324" s="2" t="s">
        <v>94</v>
      </c>
      <c r="G324" s="2">
        <v>75000</v>
      </c>
      <c r="H324" s="2">
        <v>75000</v>
      </c>
      <c r="I324" s="2" t="s">
        <v>95</v>
      </c>
      <c r="J324" s="3">
        <v>43191</v>
      </c>
      <c r="K324" s="3">
        <v>43040</v>
      </c>
      <c r="L324" s="2" t="s">
        <v>17</v>
      </c>
      <c r="M324" s="2" t="s">
        <v>65</v>
      </c>
      <c r="N324" s="2" t="s">
        <v>66</v>
      </c>
      <c r="O324" s="2" t="s">
        <v>19</v>
      </c>
      <c r="P324" s="2"/>
      <c r="Q324" s="2"/>
      <c r="R324" s="4">
        <v>43070</v>
      </c>
      <c r="S324" s="2" t="s">
        <v>22</v>
      </c>
      <c r="T324" s="2">
        <v>0</v>
      </c>
    </row>
    <row r="325" spans="1:20" ht="30" x14ac:dyDescent="0.25">
      <c r="A325" t="str">
        <f>IFERROR(VLOOKUP(B325,'UNFPA suppl countries'!B:B,1,FALSE),"No")</f>
        <v>Congo</v>
      </c>
      <c r="B325" s="2" t="s">
        <v>437</v>
      </c>
      <c r="C325" s="2" t="str">
        <f t="shared" si="5"/>
        <v>Yes</v>
      </c>
      <c r="D325" s="2" t="s">
        <v>62</v>
      </c>
      <c r="E325" s="2" t="s">
        <v>220</v>
      </c>
      <c r="F325" s="2" t="s">
        <v>181</v>
      </c>
      <c r="G325" s="2">
        <v>5000</v>
      </c>
      <c r="H325" s="2">
        <v>5000</v>
      </c>
      <c r="I325" s="2" t="s">
        <v>179</v>
      </c>
      <c r="J325" s="3">
        <v>43160</v>
      </c>
      <c r="K325" s="3">
        <v>43040</v>
      </c>
      <c r="L325" s="2" t="s">
        <v>17</v>
      </c>
      <c r="M325" s="2" t="s">
        <v>65</v>
      </c>
      <c r="N325" s="2" t="s">
        <v>66</v>
      </c>
      <c r="O325" s="2" t="s">
        <v>19</v>
      </c>
      <c r="P325" s="2"/>
      <c r="Q325" s="2"/>
      <c r="R325" s="4">
        <v>43070</v>
      </c>
      <c r="S325" s="2" t="s">
        <v>22</v>
      </c>
      <c r="T325" s="2">
        <v>0</v>
      </c>
    </row>
    <row r="326" spans="1:20" ht="30" x14ac:dyDescent="0.25">
      <c r="A326" t="str">
        <f>IFERROR(VLOOKUP(B326,'UNFPA suppl countries'!B:B,1,FALSE),"No")</f>
        <v>Ghana</v>
      </c>
      <c r="B326" s="2" t="s">
        <v>122</v>
      </c>
      <c r="C326" s="2" t="str">
        <f t="shared" si="5"/>
        <v>Yes</v>
      </c>
      <c r="D326" s="2" t="s">
        <v>26</v>
      </c>
      <c r="E326" s="2" t="s">
        <v>107</v>
      </c>
      <c r="F326" s="2" t="s">
        <v>419</v>
      </c>
      <c r="G326" s="2">
        <v>9</v>
      </c>
      <c r="H326" s="2">
        <v>9</v>
      </c>
      <c r="I326" s="2" t="s">
        <v>24</v>
      </c>
      <c r="J326" s="3">
        <v>43282</v>
      </c>
      <c r="K326" s="3">
        <v>43252</v>
      </c>
      <c r="L326" s="2" t="s">
        <v>17</v>
      </c>
      <c r="M326" s="2" t="s">
        <v>18</v>
      </c>
      <c r="N326" s="2"/>
      <c r="O326" s="2" t="s">
        <v>19</v>
      </c>
      <c r="P326" s="2" t="s">
        <v>124</v>
      </c>
      <c r="Q326" s="2" t="s">
        <v>125</v>
      </c>
      <c r="R326" s="4">
        <v>43070</v>
      </c>
      <c r="S326" s="2" t="s">
        <v>22</v>
      </c>
      <c r="T326" s="2">
        <v>0</v>
      </c>
    </row>
    <row r="327" spans="1:20" ht="30" x14ac:dyDescent="0.25">
      <c r="A327" t="str">
        <f>IFERROR(VLOOKUP(B327,'UNFPA suppl countries'!B:B,1,FALSE),"No")</f>
        <v>Ghana</v>
      </c>
      <c r="B327" s="2" t="s">
        <v>122</v>
      </c>
      <c r="C327" s="2" t="str">
        <f t="shared" si="5"/>
        <v>Yes</v>
      </c>
      <c r="D327" s="2" t="s">
        <v>26</v>
      </c>
      <c r="E327" s="2" t="s">
        <v>44</v>
      </c>
      <c r="F327" s="2" t="s">
        <v>404</v>
      </c>
      <c r="G327" s="2">
        <v>9</v>
      </c>
      <c r="H327" s="2">
        <v>9</v>
      </c>
      <c r="I327" s="2" t="s">
        <v>24</v>
      </c>
      <c r="J327" s="3">
        <v>43282</v>
      </c>
      <c r="K327" s="3">
        <v>43252</v>
      </c>
      <c r="L327" s="2" t="s">
        <v>17</v>
      </c>
      <c r="M327" s="2" t="s">
        <v>18</v>
      </c>
      <c r="N327" s="2"/>
      <c r="O327" s="2" t="s">
        <v>19</v>
      </c>
      <c r="P327" s="2" t="s">
        <v>124</v>
      </c>
      <c r="Q327" s="2" t="s">
        <v>125</v>
      </c>
      <c r="R327" s="4">
        <v>43070</v>
      </c>
      <c r="S327" s="2" t="s">
        <v>22</v>
      </c>
      <c r="T327" s="2">
        <v>0</v>
      </c>
    </row>
    <row r="328" spans="1:20" ht="30" x14ac:dyDescent="0.25">
      <c r="A328" t="str">
        <f>IFERROR(VLOOKUP(B328,'UNFPA suppl countries'!B:B,1,FALSE),"No")</f>
        <v>Ghana</v>
      </c>
      <c r="B328" s="2" t="s">
        <v>122</v>
      </c>
      <c r="C328" s="2" t="str">
        <f t="shared" si="5"/>
        <v>Yes</v>
      </c>
      <c r="D328" s="2" t="s">
        <v>26</v>
      </c>
      <c r="E328" s="2" t="s">
        <v>154</v>
      </c>
      <c r="F328" s="2" t="s">
        <v>501</v>
      </c>
      <c r="G328" s="2">
        <v>9</v>
      </c>
      <c r="H328" s="2">
        <v>9</v>
      </c>
      <c r="I328" s="2" t="s">
        <v>24</v>
      </c>
      <c r="J328" s="3">
        <v>43282</v>
      </c>
      <c r="K328" s="3">
        <v>43101</v>
      </c>
      <c r="L328" s="2" t="s">
        <v>17</v>
      </c>
      <c r="M328" s="2" t="s">
        <v>18</v>
      </c>
      <c r="N328" s="2"/>
      <c r="O328" s="2" t="s">
        <v>19</v>
      </c>
      <c r="P328" s="2" t="s">
        <v>124</v>
      </c>
      <c r="Q328" s="2" t="s">
        <v>125</v>
      </c>
      <c r="R328" s="4">
        <v>43070</v>
      </c>
      <c r="S328" s="2" t="s">
        <v>22</v>
      </c>
      <c r="T328" s="2">
        <v>0</v>
      </c>
    </row>
    <row r="329" spans="1:20" ht="30" x14ac:dyDescent="0.25">
      <c r="A329" t="str">
        <f>IFERROR(VLOOKUP(B329,'UNFPA suppl countries'!B:B,1,FALSE),"No")</f>
        <v>Ghana</v>
      </c>
      <c r="B329" s="2" t="s">
        <v>122</v>
      </c>
      <c r="C329" s="2" t="str">
        <f t="shared" si="5"/>
        <v>Yes</v>
      </c>
      <c r="D329" s="2" t="s">
        <v>26</v>
      </c>
      <c r="E329" s="2" t="s">
        <v>152</v>
      </c>
      <c r="F329" s="2" t="s">
        <v>502</v>
      </c>
      <c r="G329" s="2">
        <v>3</v>
      </c>
      <c r="H329" s="2">
        <v>3</v>
      </c>
      <c r="I329" s="2" t="s">
        <v>24</v>
      </c>
      <c r="J329" s="3">
        <v>43282</v>
      </c>
      <c r="K329" s="3">
        <v>43132</v>
      </c>
      <c r="L329" s="2" t="s">
        <v>17</v>
      </c>
      <c r="M329" s="2" t="s">
        <v>18</v>
      </c>
      <c r="N329" s="2"/>
      <c r="O329" s="2" t="s">
        <v>19</v>
      </c>
      <c r="P329" s="2" t="s">
        <v>124</v>
      </c>
      <c r="Q329" s="2" t="s">
        <v>125</v>
      </c>
      <c r="R329" s="4">
        <v>43070</v>
      </c>
      <c r="S329" s="2" t="s">
        <v>22</v>
      </c>
      <c r="T329" s="2">
        <v>0</v>
      </c>
    </row>
    <row r="330" spans="1:20" ht="30" x14ac:dyDescent="0.25">
      <c r="A330" t="str">
        <f>IFERROR(VLOOKUP(B330,'UNFPA suppl countries'!B:B,1,FALSE),"No")</f>
        <v>Chad</v>
      </c>
      <c r="B330" s="2" t="s">
        <v>503</v>
      </c>
      <c r="C330" s="2" t="str">
        <f t="shared" si="5"/>
        <v>Yes</v>
      </c>
      <c r="D330" s="2" t="s">
        <v>26</v>
      </c>
      <c r="E330" s="2" t="s">
        <v>46</v>
      </c>
      <c r="F330" s="2" t="s">
        <v>504</v>
      </c>
      <c r="G330" s="2">
        <v>600</v>
      </c>
      <c r="H330" s="2">
        <v>0</v>
      </c>
      <c r="I330" s="2" t="s">
        <v>41</v>
      </c>
      <c r="J330" s="3">
        <v>43160</v>
      </c>
      <c r="K330" s="3">
        <v>43040</v>
      </c>
      <c r="L330" s="2" t="s">
        <v>225</v>
      </c>
      <c r="M330" s="2" t="s">
        <v>18</v>
      </c>
      <c r="N330" s="2"/>
      <c r="O330" s="2" t="s">
        <v>19</v>
      </c>
      <c r="P330" s="2"/>
      <c r="Q330" s="2"/>
      <c r="R330" s="4">
        <v>43069</v>
      </c>
      <c r="S330" s="2" t="s">
        <v>22</v>
      </c>
      <c r="T330" s="2">
        <v>0</v>
      </c>
    </row>
    <row r="331" spans="1:20" ht="30" x14ac:dyDescent="0.25">
      <c r="A331" t="str">
        <f>IFERROR(VLOOKUP(B331,'UNFPA suppl countries'!B:B,1,FALSE),"No")</f>
        <v>Chad</v>
      </c>
      <c r="B331" s="2" t="s">
        <v>503</v>
      </c>
      <c r="C331" s="2" t="str">
        <f t="shared" si="5"/>
        <v>Yes</v>
      </c>
      <c r="D331" s="2" t="s">
        <v>26</v>
      </c>
      <c r="E331" s="2" t="s">
        <v>46</v>
      </c>
      <c r="F331" s="2" t="s">
        <v>77</v>
      </c>
      <c r="G331" s="2">
        <v>3000</v>
      </c>
      <c r="H331" s="2">
        <v>1500</v>
      </c>
      <c r="I331" s="2" t="s">
        <v>41</v>
      </c>
      <c r="J331" s="3">
        <v>43160</v>
      </c>
      <c r="K331" s="3">
        <v>43040</v>
      </c>
      <c r="L331" s="2" t="s">
        <v>29</v>
      </c>
      <c r="M331" s="2" t="s">
        <v>18</v>
      </c>
      <c r="N331" s="2" t="s">
        <v>66</v>
      </c>
      <c r="O331" s="2" t="s">
        <v>19</v>
      </c>
      <c r="P331" s="2"/>
      <c r="Q331" s="2" t="s">
        <v>505</v>
      </c>
      <c r="R331" s="4">
        <v>43069</v>
      </c>
      <c r="S331" s="2" t="s">
        <v>22</v>
      </c>
      <c r="T331" s="2">
        <v>0</v>
      </c>
    </row>
    <row r="332" spans="1:20" ht="30" x14ac:dyDescent="0.25">
      <c r="A332" t="str">
        <f>IFERROR(VLOOKUP(B332,'UNFPA suppl countries'!B:B,1,FALSE),"No")</f>
        <v>Chad</v>
      </c>
      <c r="B332" s="2" t="s">
        <v>503</v>
      </c>
      <c r="C332" s="2" t="str">
        <f t="shared" si="5"/>
        <v>Yes</v>
      </c>
      <c r="D332" s="2" t="s">
        <v>162</v>
      </c>
      <c r="E332" s="2"/>
      <c r="F332" s="2" t="s">
        <v>506</v>
      </c>
      <c r="G332" s="2">
        <v>10</v>
      </c>
      <c r="H332" s="2">
        <v>0</v>
      </c>
      <c r="I332" s="2" t="s">
        <v>24</v>
      </c>
      <c r="J332" s="3">
        <v>43191</v>
      </c>
      <c r="K332" s="3">
        <v>42948</v>
      </c>
      <c r="L332" s="2" t="s">
        <v>225</v>
      </c>
      <c r="M332" s="2" t="s">
        <v>159</v>
      </c>
      <c r="N332" s="2"/>
      <c r="O332" s="2" t="s">
        <v>19</v>
      </c>
      <c r="P332" s="2"/>
      <c r="Q332" s="2" t="s">
        <v>507</v>
      </c>
      <c r="R332" s="4">
        <v>43069</v>
      </c>
      <c r="S332" s="2" t="s">
        <v>22</v>
      </c>
      <c r="T332" s="2">
        <v>0</v>
      </c>
    </row>
    <row r="333" spans="1:20" ht="30" x14ac:dyDescent="0.25">
      <c r="A333" t="str">
        <f>IFERROR(VLOOKUP(B333,'UNFPA suppl countries'!B:B,1,FALSE),"No")</f>
        <v>No</v>
      </c>
      <c r="B333" s="2" t="s">
        <v>508</v>
      </c>
      <c r="C333" s="2" t="str">
        <f t="shared" si="5"/>
        <v>No</v>
      </c>
      <c r="D333" s="2" t="s">
        <v>62</v>
      </c>
      <c r="E333" s="2" t="s">
        <v>177</v>
      </c>
      <c r="F333" s="2" t="s">
        <v>428</v>
      </c>
      <c r="G333" s="2">
        <v>120000</v>
      </c>
      <c r="H333" s="2">
        <v>0</v>
      </c>
      <c r="I333" s="2" t="s">
        <v>179</v>
      </c>
      <c r="J333" s="3">
        <v>43191</v>
      </c>
      <c r="K333" s="3">
        <v>43070</v>
      </c>
      <c r="L333" s="2" t="s">
        <v>225</v>
      </c>
      <c r="M333" s="2" t="s">
        <v>18</v>
      </c>
      <c r="N333" s="2"/>
      <c r="O333" s="2" t="s">
        <v>19</v>
      </c>
      <c r="P333" s="2" t="s">
        <v>509</v>
      </c>
      <c r="Q333" s="2"/>
      <c r="R333" s="4">
        <v>43069</v>
      </c>
      <c r="S333" s="2" t="s">
        <v>22</v>
      </c>
      <c r="T333" s="2">
        <v>0</v>
      </c>
    </row>
    <row r="334" spans="1:20" ht="30" x14ac:dyDescent="0.25">
      <c r="A334" t="str">
        <f>IFERROR(VLOOKUP(B334,'UNFPA suppl countries'!B:B,1,FALSE),"No")</f>
        <v>No</v>
      </c>
      <c r="B334" s="2" t="s">
        <v>508</v>
      </c>
      <c r="C334" s="2" t="str">
        <f t="shared" si="5"/>
        <v>No</v>
      </c>
      <c r="D334" s="2" t="s">
        <v>62</v>
      </c>
      <c r="E334" s="2" t="s">
        <v>138</v>
      </c>
      <c r="F334" s="2" t="s">
        <v>209</v>
      </c>
      <c r="G334" s="2">
        <v>100000</v>
      </c>
      <c r="H334" s="2">
        <v>0</v>
      </c>
      <c r="I334" s="2" t="s">
        <v>140</v>
      </c>
      <c r="J334" s="3">
        <v>43405</v>
      </c>
      <c r="K334" s="3">
        <v>43282</v>
      </c>
      <c r="L334" s="2" t="s">
        <v>225</v>
      </c>
      <c r="M334" s="2" t="s">
        <v>18</v>
      </c>
      <c r="N334" s="2"/>
      <c r="O334" s="2" t="s">
        <v>19</v>
      </c>
      <c r="P334" s="2" t="s">
        <v>509</v>
      </c>
      <c r="Q334" s="2"/>
      <c r="R334" s="4">
        <v>43069</v>
      </c>
      <c r="S334" s="2" t="s">
        <v>22</v>
      </c>
      <c r="T334" s="2">
        <v>0</v>
      </c>
    </row>
    <row r="335" spans="1:20" ht="30" x14ac:dyDescent="0.25">
      <c r="A335" t="str">
        <f>IFERROR(VLOOKUP(B335,'UNFPA suppl countries'!B:B,1,FALSE),"No")</f>
        <v>No</v>
      </c>
      <c r="B335" s="2" t="s">
        <v>508</v>
      </c>
      <c r="C335" s="2" t="str">
        <f t="shared" si="5"/>
        <v>No</v>
      </c>
      <c r="D335" s="2" t="s">
        <v>62</v>
      </c>
      <c r="E335" s="2" t="s">
        <v>138</v>
      </c>
      <c r="F335" s="2" t="s">
        <v>150</v>
      </c>
      <c r="G335" s="2">
        <v>150000</v>
      </c>
      <c r="H335" s="2">
        <v>0</v>
      </c>
      <c r="I335" s="2" t="s">
        <v>135</v>
      </c>
      <c r="J335" s="3">
        <v>43405</v>
      </c>
      <c r="K335" s="3">
        <v>43282</v>
      </c>
      <c r="L335" s="2" t="s">
        <v>225</v>
      </c>
      <c r="M335" s="2" t="s">
        <v>18</v>
      </c>
      <c r="N335" s="2"/>
      <c r="O335" s="2" t="s">
        <v>19</v>
      </c>
      <c r="P335" s="2" t="s">
        <v>510</v>
      </c>
      <c r="Q335" s="2"/>
      <c r="R335" s="4">
        <v>43069</v>
      </c>
      <c r="S335" s="2" t="s">
        <v>22</v>
      </c>
      <c r="T335" s="2">
        <v>0</v>
      </c>
    </row>
    <row r="336" spans="1:20" ht="45" x14ac:dyDescent="0.25">
      <c r="A336" t="str">
        <f>IFERROR(VLOOKUP(B336,'UNFPA suppl countries'!B:B,1,FALSE),"No")</f>
        <v>No</v>
      </c>
      <c r="B336" s="2" t="s">
        <v>268</v>
      </c>
      <c r="C336" s="2" t="str">
        <f t="shared" si="5"/>
        <v>No</v>
      </c>
      <c r="D336" s="2" t="s">
        <v>273</v>
      </c>
      <c r="E336" s="2"/>
      <c r="F336" s="2" t="s">
        <v>511</v>
      </c>
      <c r="G336" s="2">
        <v>11</v>
      </c>
      <c r="H336" s="2">
        <v>11</v>
      </c>
      <c r="I336" s="2" t="s">
        <v>270</v>
      </c>
      <c r="J336" s="3">
        <v>43132</v>
      </c>
      <c r="K336" s="3">
        <v>42887</v>
      </c>
      <c r="L336" s="2" t="s">
        <v>17</v>
      </c>
      <c r="M336" s="2" t="s">
        <v>159</v>
      </c>
      <c r="N336" s="2"/>
      <c r="O336" s="2" t="s">
        <v>19</v>
      </c>
      <c r="P336" s="2" t="s">
        <v>271</v>
      </c>
      <c r="Q336" s="2" t="s">
        <v>512</v>
      </c>
      <c r="R336" s="4">
        <v>43070</v>
      </c>
      <c r="S336" s="2" t="s">
        <v>22</v>
      </c>
      <c r="T336" s="2">
        <v>0</v>
      </c>
    </row>
    <row r="337" spans="1:20" ht="60" x14ac:dyDescent="0.25">
      <c r="A337" t="str">
        <f>IFERROR(VLOOKUP(B337,'UNFPA suppl countries'!B:B,1,FALSE),"No")</f>
        <v>No</v>
      </c>
      <c r="B337" s="2" t="s">
        <v>268</v>
      </c>
      <c r="C337" s="2" t="str">
        <f t="shared" si="5"/>
        <v>No</v>
      </c>
      <c r="D337" s="2" t="s">
        <v>246</v>
      </c>
      <c r="E337" s="2" t="s">
        <v>513</v>
      </c>
      <c r="F337" s="2" t="s">
        <v>514</v>
      </c>
      <c r="G337" s="2">
        <v>2</v>
      </c>
      <c r="H337" s="2">
        <v>2</v>
      </c>
      <c r="I337" s="2" t="s">
        <v>275</v>
      </c>
      <c r="J337" s="3">
        <v>43132</v>
      </c>
      <c r="K337" s="3">
        <v>42887</v>
      </c>
      <c r="L337" s="2" t="s">
        <v>17</v>
      </c>
      <c r="M337" s="2" t="s">
        <v>159</v>
      </c>
      <c r="N337" s="2"/>
      <c r="O337" s="2" t="s">
        <v>19</v>
      </c>
      <c r="P337" s="2" t="s">
        <v>271</v>
      </c>
      <c r="Q337" s="2" t="s">
        <v>515</v>
      </c>
      <c r="R337" s="4">
        <v>43070</v>
      </c>
      <c r="S337" s="2" t="s">
        <v>22</v>
      </c>
      <c r="T337" s="2">
        <v>0</v>
      </c>
    </row>
    <row r="338" spans="1:20" ht="240" x14ac:dyDescent="0.25">
      <c r="A338" t="str">
        <f>IFERROR(VLOOKUP(B338,'UNFPA suppl countries'!B:B,1,FALSE),"No")</f>
        <v>No</v>
      </c>
      <c r="B338" s="2" t="s">
        <v>268</v>
      </c>
      <c r="C338" s="2" t="str">
        <f t="shared" si="5"/>
        <v>No</v>
      </c>
      <c r="D338" s="2" t="s">
        <v>440</v>
      </c>
      <c r="E338" s="2" t="s">
        <v>474</v>
      </c>
      <c r="F338" s="2" t="s">
        <v>516</v>
      </c>
      <c r="G338" s="2">
        <v>4</v>
      </c>
      <c r="H338" s="2">
        <v>4</v>
      </c>
      <c r="I338" s="2" t="s">
        <v>24</v>
      </c>
      <c r="J338" s="3">
        <v>43132</v>
      </c>
      <c r="K338" s="3">
        <v>42887</v>
      </c>
      <c r="L338" s="2" t="s">
        <v>17</v>
      </c>
      <c r="M338" s="2" t="s">
        <v>159</v>
      </c>
      <c r="N338" s="2"/>
      <c r="O338" s="2" t="s">
        <v>19</v>
      </c>
      <c r="P338" s="2" t="s">
        <v>271</v>
      </c>
      <c r="Q338" s="2" t="s">
        <v>517</v>
      </c>
      <c r="R338" s="4">
        <v>43070</v>
      </c>
      <c r="S338" s="2" t="s">
        <v>22</v>
      </c>
      <c r="T338" s="2">
        <v>0</v>
      </c>
    </row>
    <row r="339" spans="1:20" ht="30" x14ac:dyDescent="0.25">
      <c r="A339" t="str">
        <f>IFERROR(VLOOKUP(B339,'UNFPA suppl countries'!B:B,1,FALSE),"No")</f>
        <v>No</v>
      </c>
      <c r="B339" s="2" t="s">
        <v>268</v>
      </c>
      <c r="C339" s="2" t="str">
        <f t="shared" si="5"/>
        <v>No</v>
      </c>
      <c r="D339" s="2" t="s">
        <v>157</v>
      </c>
      <c r="E339" s="2"/>
      <c r="F339" s="2" t="s">
        <v>518</v>
      </c>
      <c r="G339" s="2">
        <v>20</v>
      </c>
      <c r="H339" s="2">
        <v>20</v>
      </c>
      <c r="I339" s="2" t="s">
        <v>270</v>
      </c>
      <c r="J339" s="3">
        <v>43160</v>
      </c>
      <c r="K339" s="3">
        <v>42917</v>
      </c>
      <c r="L339" s="2" t="s">
        <v>17</v>
      </c>
      <c r="M339" s="2" t="s">
        <v>159</v>
      </c>
      <c r="N339" s="2"/>
      <c r="O339" s="2" t="s">
        <v>19</v>
      </c>
      <c r="P339" s="2" t="s">
        <v>271</v>
      </c>
      <c r="Q339" s="2" t="s">
        <v>519</v>
      </c>
      <c r="R339" s="4">
        <v>43070</v>
      </c>
      <c r="S339" s="2" t="s">
        <v>22</v>
      </c>
      <c r="T339" s="2">
        <v>0</v>
      </c>
    </row>
    <row r="340" spans="1:20" ht="90" x14ac:dyDescent="0.25">
      <c r="A340" t="str">
        <f>IFERROR(VLOOKUP(B340,'UNFPA suppl countries'!B:B,1,FALSE),"No")</f>
        <v>No</v>
      </c>
      <c r="B340" s="2" t="s">
        <v>268</v>
      </c>
      <c r="C340" s="2" t="str">
        <f t="shared" si="5"/>
        <v>No</v>
      </c>
      <c r="D340" s="2" t="s">
        <v>440</v>
      </c>
      <c r="E340" s="2"/>
      <c r="F340" s="2" t="s">
        <v>520</v>
      </c>
      <c r="G340" s="2">
        <v>22</v>
      </c>
      <c r="H340" s="2">
        <v>22</v>
      </c>
      <c r="I340" s="2" t="s">
        <v>24</v>
      </c>
      <c r="J340" s="3">
        <v>43101</v>
      </c>
      <c r="K340" s="3">
        <v>42856</v>
      </c>
      <c r="L340" s="2" t="s">
        <v>17</v>
      </c>
      <c r="M340" s="2" t="s">
        <v>159</v>
      </c>
      <c r="N340" s="2"/>
      <c r="O340" s="2" t="s">
        <v>19</v>
      </c>
      <c r="P340" s="2" t="s">
        <v>271</v>
      </c>
      <c r="Q340" s="2" t="s">
        <v>521</v>
      </c>
      <c r="R340" s="4">
        <v>43070</v>
      </c>
      <c r="S340" s="2" t="s">
        <v>22</v>
      </c>
      <c r="T340" s="2">
        <v>0</v>
      </c>
    </row>
    <row r="341" spans="1:20" ht="75" x14ac:dyDescent="0.25">
      <c r="A341" t="str">
        <f>IFERROR(VLOOKUP(B341,'UNFPA suppl countries'!B:B,1,FALSE),"No")</f>
        <v>No</v>
      </c>
      <c r="B341" s="2" t="s">
        <v>268</v>
      </c>
      <c r="C341" s="2" t="str">
        <f t="shared" si="5"/>
        <v>No</v>
      </c>
      <c r="D341" s="2" t="s">
        <v>273</v>
      </c>
      <c r="E341" s="2"/>
      <c r="F341" s="2" t="s">
        <v>522</v>
      </c>
      <c r="G341" s="2">
        <v>4</v>
      </c>
      <c r="H341" s="2">
        <v>4</v>
      </c>
      <c r="I341" s="2" t="s">
        <v>275</v>
      </c>
      <c r="J341" s="3">
        <v>43101</v>
      </c>
      <c r="K341" s="3">
        <v>42856</v>
      </c>
      <c r="L341" s="2" t="s">
        <v>17</v>
      </c>
      <c r="M341" s="2" t="s">
        <v>159</v>
      </c>
      <c r="N341" s="2"/>
      <c r="O341" s="2" t="s">
        <v>19</v>
      </c>
      <c r="P341" s="2" t="s">
        <v>271</v>
      </c>
      <c r="Q341" s="2" t="s">
        <v>523</v>
      </c>
      <c r="R341" s="4">
        <v>43070</v>
      </c>
      <c r="S341" s="2" t="s">
        <v>22</v>
      </c>
      <c r="T341" s="2">
        <v>0</v>
      </c>
    </row>
    <row r="342" spans="1:20" ht="30" x14ac:dyDescent="0.25">
      <c r="A342" t="str">
        <f>IFERROR(VLOOKUP(B342,'UNFPA suppl countries'!B:B,1,FALSE),"No")</f>
        <v>Mauritania</v>
      </c>
      <c r="B342" s="2" t="s">
        <v>524</v>
      </c>
      <c r="C342" s="2" t="str">
        <f t="shared" si="5"/>
        <v>Yes</v>
      </c>
      <c r="D342" s="2" t="s">
        <v>34</v>
      </c>
      <c r="E342" s="2" t="s">
        <v>93</v>
      </c>
      <c r="F342" s="2" t="s">
        <v>525</v>
      </c>
      <c r="G342" s="2">
        <v>4200</v>
      </c>
      <c r="H342" s="2">
        <v>4200</v>
      </c>
      <c r="I342" s="2" t="s">
        <v>526</v>
      </c>
      <c r="J342" s="3">
        <v>43160</v>
      </c>
      <c r="K342" s="3">
        <v>43009</v>
      </c>
      <c r="L342" s="2" t="s">
        <v>17</v>
      </c>
      <c r="M342" s="2" t="s">
        <v>65</v>
      </c>
      <c r="N342" s="2" t="s">
        <v>66</v>
      </c>
      <c r="O342" s="2" t="s">
        <v>19</v>
      </c>
      <c r="P342" s="2" t="s">
        <v>527</v>
      </c>
      <c r="Q342" s="2"/>
      <c r="R342" s="4">
        <v>43069</v>
      </c>
      <c r="S342" s="2" t="s">
        <v>22</v>
      </c>
      <c r="T342" s="2">
        <v>0</v>
      </c>
    </row>
    <row r="343" spans="1:20" ht="30" x14ac:dyDescent="0.25">
      <c r="A343" t="str">
        <f>IFERROR(VLOOKUP(B343,'UNFPA suppl countries'!B:B,1,FALSE),"No")</f>
        <v>Mauritania</v>
      </c>
      <c r="B343" s="2" t="s">
        <v>524</v>
      </c>
      <c r="C343" s="2" t="str">
        <f t="shared" si="5"/>
        <v>Yes</v>
      </c>
      <c r="D343" s="2" t="s">
        <v>34</v>
      </c>
      <c r="E343" s="2" t="s">
        <v>35</v>
      </c>
      <c r="F343" s="2" t="s">
        <v>36</v>
      </c>
      <c r="G343" s="2">
        <v>1512</v>
      </c>
      <c r="H343" s="2">
        <v>1512</v>
      </c>
      <c r="I343" s="2" t="s">
        <v>37</v>
      </c>
      <c r="J343" s="3">
        <v>43313</v>
      </c>
      <c r="K343" s="3">
        <v>43221</v>
      </c>
      <c r="L343" s="2" t="s">
        <v>17</v>
      </c>
      <c r="M343" s="2" t="s">
        <v>65</v>
      </c>
      <c r="N343" s="2" t="s">
        <v>66</v>
      </c>
      <c r="O343" s="2" t="s">
        <v>19</v>
      </c>
      <c r="P343" s="2" t="s">
        <v>527</v>
      </c>
      <c r="Q343" s="2"/>
      <c r="R343" s="4">
        <v>43069</v>
      </c>
      <c r="S343" s="2" t="s">
        <v>22</v>
      </c>
      <c r="T343" s="2">
        <v>0</v>
      </c>
    </row>
    <row r="344" spans="1:20" ht="30" x14ac:dyDescent="0.25">
      <c r="A344" t="str">
        <f>IFERROR(VLOOKUP(B344,'UNFPA suppl countries'!B:B,1,FALSE),"No")</f>
        <v>No</v>
      </c>
      <c r="B344" s="2" t="s">
        <v>268</v>
      </c>
      <c r="C344" s="2" t="str">
        <f t="shared" si="5"/>
        <v>No</v>
      </c>
      <c r="D344" s="2"/>
      <c r="E344" s="2"/>
      <c r="F344" s="2" t="s">
        <v>528</v>
      </c>
      <c r="G344" s="2">
        <v>1569</v>
      </c>
      <c r="H344" s="2">
        <v>1569</v>
      </c>
      <c r="I344" s="2" t="s">
        <v>24</v>
      </c>
      <c r="J344" s="3">
        <v>43132</v>
      </c>
      <c r="K344" s="3">
        <v>42887</v>
      </c>
      <c r="L344" s="2" t="s">
        <v>17</v>
      </c>
      <c r="M344" s="2" t="s">
        <v>18</v>
      </c>
      <c r="N344" s="2"/>
      <c r="O344" s="2" t="s">
        <v>19</v>
      </c>
      <c r="P344" s="2" t="s">
        <v>271</v>
      </c>
      <c r="Q344" s="2" t="s">
        <v>529</v>
      </c>
      <c r="R344" s="4">
        <v>43070</v>
      </c>
      <c r="S344" s="2" t="s">
        <v>22</v>
      </c>
      <c r="T344" s="2">
        <v>0</v>
      </c>
    </row>
    <row r="345" spans="1:20" ht="75" x14ac:dyDescent="0.25">
      <c r="A345" t="str">
        <f>IFERROR(VLOOKUP(B345,'UNFPA suppl countries'!B:B,1,FALSE),"No")</f>
        <v>No</v>
      </c>
      <c r="B345" s="2" t="s">
        <v>268</v>
      </c>
      <c r="C345" s="2" t="str">
        <f t="shared" si="5"/>
        <v>No</v>
      </c>
      <c r="D345" s="2" t="s">
        <v>162</v>
      </c>
      <c r="E345" s="2" t="s">
        <v>530</v>
      </c>
      <c r="F345" s="2" t="s">
        <v>531</v>
      </c>
      <c r="G345" s="2">
        <v>22</v>
      </c>
      <c r="H345" s="2">
        <v>22</v>
      </c>
      <c r="I345" s="2" t="s">
        <v>532</v>
      </c>
      <c r="J345" s="3">
        <v>43132</v>
      </c>
      <c r="K345" s="3">
        <v>42887</v>
      </c>
      <c r="L345" s="2" t="s">
        <v>17</v>
      </c>
      <c r="M345" s="2" t="s">
        <v>159</v>
      </c>
      <c r="N345" s="2"/>
      <c r="O345" s="2" t="s">
        <v>19</v>
      </c>
      <c r="P345" s="2" t="s">
        <v>271</v>
      </c>
      <c r="Q345" s="2" t="s">
        <v>533</v>
      </c>
      <c r="R345" s="4">
        <v>43070</v>
      </c>
      <c r="S345" s="2" t="s">
        <v>22</v>
      </c>
      <c r="T345" s="2">
        <v>0</v>
      </c>
    </row>
    <row r="346" spans="1:20" ht="30" x14ac:dyDescent="0.25">
      <c r="A346" t="str">
        <f>IFERROR(VLOOKUP(B346,'UNFPA suppl countries'!B:B,1,FALSE),"No")</f>
        <v>Mauritania</v>
      </c>
      <c r="B346" s="2" t="s">
        <v>524</v>
      </c>
      <c r="C346" s="2" t="str">
        <f t="shared" si="5"/>
        <v>Yes</v>
      </c>
      <c r="D346" s="2" t="s">
        <v>34</v>
      </c>
      <c r="E346" s="2" t="s">
        <v>93</v>
      </c>
      <c r="F346" s="2" t="s">
        <v>98</v>
      </c>
      <c r="G346" s="2">
        <v>176796</v>
      </c>
      <c r="H346" s="2">
        <v>176796</v>
      </c>
      <c r="I346" s="2" t="s">
        <v>97</v>
      </c>
      <c r="J346" s="3">
        <v>43313</v>
      </c>
      <c r="K346" s="3">
        <v>43160</v>
      </c>
      <c r="L346" s="2" t="s">
        <v>17</v>
      </c>
      <c r="M346" s="2" t="s">
        <v>65</v>
      </c>
      <c r="N346" s="2" t="s">
        <v>66</v>
      </c>
      <c r="O346" s="2" t="s">
        <v>19</v>
      </c>
      <c r="P346" s="2" t="s">
        <v>527</v>
      </c>
      <c r="Q346" s="2"/>
      <c r="R346" s="4">
        <v>43069</v>
      </c>
      <c r="S346" s="2" t="s">
        <v>22</v>
      </c>
      <c r="T346" s="2">
        <v>0</v>
      </c>
    </row>
    <row r="347" spans="1:20" ht="30" x14ac:dyDescent="0.25">
      <c r="A347" t="str">
        <f>IFERROR(VLOOKUP(B347,'UNFPA suppl countries'!B:B,1,FALSE),"No")</f>
        <v>Mauritania</v>
      </c>
      <c r="B347" s="2" t="s">
        <v>524</v>
      </c>
      <c r="C347" s="2" t="str">
        <f t="shared" si="5"/>
        <v>Yes</v>
      </c>
      <c r="D347" s="2" t="s">
        <v>62</v>
      </c>
      <c r="E347" s="2" t="s">
        <v>63</v>
      </c>
      <c r="F347" s="2" t="s">
        <v>180</v>
      </c>
      <c r="G347" s="2">
        <v>36804</v>
      </c>
      <c r="H347" s="2">
        <v>36804</v>
      </c>
      <c r="I347" s="2" t="s">
        <v>115</v>
      </c>
      <c r="J347" s="3">
        <v>43221</v>
      </c>
      <c r="K347" s="3">
        <v>43101</v>
      </c>
      <c r="L347" s="2" t="s">
        <v>17</v>
      </c>
      <c r="M347" s="2" t="s">
        <v>65</v>
      </c>
      <c r="N347" s="2" t="s">
        <v>66</v>
      </c>
      <c r="O347" s="2" t="s">
        <v>19</v>
      </c>
      <c r="P347" s="2" t="s">
        <v>527</v>
      </c>
      <c r="Q347" s="2"/>
      <c r="R347" s="4">
        <v>43069</v>
      </c>
      <c r="S347" s="2" t="s">
        <v>22</v>
      </c>
      <c r="T347" s="2">
        <v>0</v>
      </c>
    </row>
    <row r="348" spans="1:20" ht="30" x14ac:dyDescent="0.25">
      <c r="A348" t="str">
        <f>IFERROR(VLOOKUP(B348,'UNFPA suppl countries'!B:B,1,FALSE),"No")</f>
        <v>No</v>
      </c>
      <c r="B348" s="2" t="s">
        <v>268</v>
      </c>
      <c r="C348" s="2" t="str">
        <f t="shared" si="5"/>
        <v>No</v>
      </c>
      <c r="D348" s="2" t="s">
        <v>157</v>
      </c>
      <c r="E348" s="2" t="s">
        <v>165</v>
      </c>
      <c r="F348" s="2" t="s">
        <v>534</v>
      </c>
      <c r="G348" s="2">
        <v>200</v>
      </c>
      <c r="H348" s="2">
        <v>200</v>
      </c>
      <c r="I348" s="2" t="s">
        <v>24</v>
      </c>
      <c r="J348" s="3">
        <v>43160</v>
      </c>
      <c r="K348" s="3">
        <v>42917</v>
      </c>
      <c r="L348" s="2" t="s">
        <v>17</v>
      </c>
      <c r="M348" s="2" t="s">
        <v>159</v>
      </c>
      <c r="N348" s="2"/>
      <c r="O348" s="2" t="s">
        <v>19</v>
      </c>
      <c r="P348" s="2" t="s">
        <v>271</v>
      </c>
      <c r="Q348" s="2" t="s">
        <v>535</v>
      </c>
      <c r="R348" s="4">
        <v>43070</v>
      </c>
      <c r="S348" s="2" t="s">
        <v>22</v>
      </c>
      <c r="T348" s="2">
        <v>0</v>
      </c>
    </row>
    <row r="349" spans="1:20" ht="30" x14ac:dyDescent="0.25">
      <c r="A349" t="str">
        <f>IFERROR(VLOOKUP(B349,'UNFPA suppl countries'!B:B,1,FALSE),"No")</f>
        <v>Mauritania</v>
      </c>
      <c r="B349" s="2" t="s">
        <v>524</v>
      </c>
      <c r="C349" s="2" t="str">
        <f t="shared" si="5"/>
        <v>Yes</v>
      </c>
      <c r="D349" s="2" t="s">
        <v>62</v>
      </c>
      <c r="E349" s="2" t="s">
        <v>138</v>
      </c>
      <c r="F349" s="2" t="s">
        <v>209</v>
      </c>
      <c r="G349" s="2">
        <v>87480</v>
      </c>
      <c r="H349" s="2">
        <v>87480</v>
      </c>
      <c r="I349" s="2" t="s">
        <v>140</v>
      </c>
      <c r="J349" s="3">
        <v>43282</v>
      </c>
      <c r="K349" s="3">
        <v>43160</v>
      </c>
      <c r="L349" s="2" t="s">
        <v>17</v>
      </c>
      <c r="M349" s="2" t="s">
        <v>65</v>
      </c>
      <c r="N349" s="2" t="s">
        <v>66</v>
      </c>
      <c r="O349" s="2" t="s">
        <v>19</v>
      </c>
      <c r="P349" s="2" t="s">
        <v>527</v>
      </c>
      <c r="Q349" s="2"/>
      <c r="R349" s="4">
        <v>43069</v>
      </c>
      <c r="S349" s="2" t="s">
        <v>22</v>
      </c>
      <c r="T349" s="2">
        <v>0</v>
      </c>
    </row>
    <row r="350" spans="1:20" ht="30" x14ac:dyDescent="0.25">
      <c r="A350" t="str">
        <f>IFERROR(VLOOKUP(B350,'UNFPA suppl countries'!B:B,1,FALSE),"No")</f>
        <v>No</v>
      </c>
      <c r="B350" s="2" t="s">
        <v>268</v>
      </c>
      <c r="C350" s="2" t="str">
        <f t="shared" si="5"/>
        <v>No</v>
      </c>
      <c r="D350" s="2" t="s">
        <v>162</v>
      </c>
      <c r="E350" s="2" t="s">
        <v>530</v>
      </c>
      <c r="F350" s="2" t="s">
        <v>536</v>
      </c>
      <c r="G350" s="2">
        <v>1</v>
      </c>
      <c r="H350" s="2">
        <v>1</v>
      </c>
      <c r="I350" s="2" t="s">
        <v>275</v>
      </c>
      <c r="J350" s="3">
        <v>43132</v>
      </c>
      <c r="K350" s="3">
        <v>42887</v>
      </c>
      <c r="L350" s="2" t="s">
        <v>17</v>
      </c>
      <c r="M350" s="2" t="s">
        <v>159</v>
      </c>
      <c r="N350" s="2"/>
      <c r="O350" s="2" t="s">
        <v>19</v>
      </c>
      <c r="P350" s="2" t="s">
        <v>271</v>
      </c>
      <c r="Q350" s="2" t="s">
        <v>537</v>
      </c>
      <c r="R350" s="4">
        <v>43070</v>
      </c>
      <c r="S350" s="2" t="s">
        <v>22</v>
      </c>
      <c r="T350" s="2">
        <v>0</v>
      </c>
    </row>
    <row r="351" spans="1:20" ht="75" x14ac:dyDescent="0.25">
      <c r="A351" t="str">
        <f>IFERROR(VLOOKUP(B351,'UNFPA suppl countries'!B:B,1,FALSE),"No")</f>
        <v>No</v>
      </c>
      <c r="B351" s="2" t="s">
        <v>268</v>
      </c>
      <c r="C351" s="2" t="str">
        <f t="shared" si="5"/>
        <v>No</v>
      </c>
      <c r="D351" s="2" t="s">
        <v>273</v>
      </c>
      <c r="E351" s="2"/>
      <c r="F351" s="2" t="s">
        <v>538</v>
      </c>
      <c r="G351" s="2">
        <v>4</v>
      </c>
      <c r="H351" s="2">
        <v>4</v>
      </c>
      <c r="I351" s="2" t="s">
        <v>275</v>
      </c>
      <c r="J351" s="3">
        <v>43101</v>
      </c>
      <c r="K351" s="3">
        <v>42856</v>
      </c>
      <c r="L351" s="2" t="s">
        <v>17</v>
      </c>
      <c r="M351" s="2" t="s">
        <v>159</v>
      </c>
      <c r="N351" s="2"/>
      <c r="O351" s="2" t="s">
        <v>19</v>
      </c>
      <c r="P351" s="2" t="s">
        <v>271</v>
      </c>
      <c r="Q351" s="2" t="s">
        <v>539</v>
      </c>
      <c r="R351" s="4">
        <v>43070</v>
      </c>
      <c r="S351" s="2" t="s">
        <v>22</v>
      </c>
      <c r="T351" s="2">
        <v>0</v>
      </c>
    </row>
    <row r="352" spans="1:20" ht="30" x14ac:dyDescent="0.25">
      <c r="A352" t="str">
        <f>IFERROR(VLOOKUP(B352,'UNFPA suppl countries'!B:B,1,FALSE),"No")</f>
        <v>Mauritania</v>
      </c>
      <c r="B352" s="2" t="s">
        <v>524</v>
      </c>
      <c r="C352" s="2" t="str">
        <f t="shared" si="5"/>
        <v>Yes</v>
      </c>
      <c r="D352" s="2" t="s">
        <v>62</v>
      </c>
      <c r="E352" s="2" t="s">
        <v>138</v>
      </c>
      <c r="F352" s="2" t="s">
        <v>150</v>
      </c>
      <c r="G352" s="2">
        <v>139680</v>
      </c>
      <c r="H352" s="2">
        <v>139680</v>
      </c>
      <c r="I352" s="2" t="s">
        <v>135</v>
      </c>
      <c r="J352" s="3">
        <v>43313</v>
      </c>
      <c r="K352" s="3">
        <v>43191</v>
      </c>
      <c r="L352" s="2" t="s">
        <v>17</v>
      </c>
      <c r="M352" s="2" t="s">
        <v>65</v>
      </c>
      <c r="N352" s="2" t="s">
        <v>66</v>
      </c>
      <c r="O352" s="2" t="s">
        <v>19</v>
      </c>
      <c r="P352" s="2" t="s">
        <v>527</v>
      </c>
      <c r="Q352" s="2"/>
      <c r="R352" s="4">
        <v>43069</v>
      </c>
      <c r="S352" s="2" t="s">
        <v>22</v>
      </c>
      <c r="T352" s="2">
        <v>0</v>
      </c>
    </row>
    <row r="353" spans="1:20" ht="30" x14ac:dyDescent="0.25">
      <c r="A353" t="str">
        <f>IFERROR(VLOOKUP(B353,'UNFPA suppl countries'!B:B,1,FALSE),"No")</f>
        <v>Mauritania</v>
      </c>
      <c r="B353" s="2" t="s">
        <v>524</v>
      </c>
      <c r="C353" s="2" t="str">
        <f t="shared" si="5"/>
        <v>Yes</v>
      </c>
      <c r="D353" s="2" t="s">
        <v>62</v>
      </c>
      <c r="E353" s="2" t="s">
        <v>70</v>
      </c>
      <c r="F353" s="2" t="s">
        <v>75</v>
      </c>
      <c r="G353" s="2">
        <v>3675</v>
      </c>
      <c r="H353" s="2">
        <v>3675</v>
      </c>
      <c r="I353" s="2" t="s">
        <v>72</v>
      </c>
      <c r="J353" s="3">
        <v>43191</v>
      </c>
      <c r="K353" s="3">
        <v>43070</v>
      </c>
      <c r="L353" s="2" t="s">
        <v>17</v>
      </c>
      <c r="M353" s="2" t="s">
        <v>65</v>
      </c>
      <c r="N353" s="2" t="s">
        <v>66</v>
      </c>
      <c r="O353" s="2" t="s">
        <v>19</v>
      </c>
      <c r="P353" s="2" t="s">
        <v>527</v>
      </c>
      <c r="Q353" s="2"/>
      <c r="R353" s="4">
        <v>43069</v>
      </c>
      <c r="S353" s="2" t="s">
        <v>22</v>
      </c>
      <c r="T353" s="2">
        <v>0</v>
      </c>
    </row>
    <row r="354" spans="1:20" ht="45" x14ac:dyDescent="0.25">
      <c r="A354" t="str">
        <f>IFERROR(VLOOKUP(B354,'UNFPA suppl countries'!B:B,1,FALSE),"No")</f>
        <v>No</v>
      </c>
      <c r="B354" s="2" t="s">
        <v>268</v>
      </c>
      <c r="C354" s="2" t="str">
        <f t="shared" si="5"/>
        <v>No</v>
      </c>
      <c r="D354" s="2" t="s">
        <v>540</v>
      </c>
      <c r="E354" s="2"/>
      <c r="F354" s="2" t="s">
        <v>541</v>
      </c>
      <c r="G354" s="2">
        <v>1</v>
      </c>
      <c r="H354" s="2">
        <v>1</v>
      </c>
      <c r="I354" s="2" t="s">
        <v>179</v>
      </c>
      <c r="J354" s="3">
        <v>43132</v>
      </c>
      <c r="K354" s="3">
        <v>42887</v>
      </c>
      <c r="L354" s="2" t="s">
        <v>17</v>
      </c>
      <c r="M354" s="2" t="s">
        <v>159</v>
      </c>
      <c r="N354" s="2"/>
      <c r="O354" s="2" t="s">
        <v>19</v>
      </c>
      <c r="P354" s="2" t="s">
        <v>271</v>
      </c>
      <c r="Q354" s="2" t="s">
        <v>542</v>
      </c>
      <c r="R354" s="4">
        <v>43070</v>
      </c>
      <c r="S354" s="2" t="s">
        <v>22</v>
      </c>
      <c r="T354" s="2">
        <v>0</v>
      </c>
    </row>
    <row r="355" spans="1:20" ht="409.5" x14ac:dyDescent="0.25">
      <c r="A355" t="str">
        <f>IFERROR(VLOOKUP(B355,'UNFPA suppl countries'!B:B,1,FALSE),"No")</f>
        <v>No</v>
      </c>
      <c r="B355" s="2" t="s">
        <v>268</v>
      </c>
      <c r="C355" s="2" t="str">
        <f t="shared" si="5"/>
        <v>No</v>
      </c>
      <c r="D355" s="2" t="s">
        <v>162</v>
      </c>
      <c r="E355" s="2" t="s">
        <v>530</v>
      </c>
      <c r="F355" s="2" t="s">
        <v>543</v>
      </c>
      <c r="G355" s="2">
        <v>4</v>
      </c>
      <c r="H355" s="2">
        <v>4</v>
      </c>
      <c r="I355" s="2" t="s">
        <v>270</v>
      </c>
      <c r="J355" s="3">
        <v>43101</v>
      </c>
      <c r="K355" s="3">
        <v>42856</v>
      </c>
      <c r="L355" s="2" t="s">
        <v>17</v>
      </c>
      <c r="M355" s="2" t="s">
        <v>159</v>
      </c>
      <c r="N355" s="2"/>
      <c r="O355" s="2" t="s">
        <v>19</v>
      </c>
      <c r="P355" s="2" t="s">
        <v>271</v>
      </c>
      <c r="Q355" s="2" t="s">
        <v>544</v>
      </c>
      <c r="R355" s="4">
        <v>43069</v>
      </c>
      <c r="S355" s="2" t="s">
        <v>161</v>
      </c>
      <c r="T355" s="2">
        <v>0</v>
      </c>
    </row>
    <row r="356" spans="1:20" ht="45" x14ac:dyDescent="0.25">
      <c r="A356" t="str">
        <f>IFERROR(VLOOKUP(B356,'UNFPA suppl countries'!B:B,1,FALSE),"No")</f>
        <v>No</v>
      </c>
      <c r="B356" s="2" t="s">
        <v>268</v>
      </c>
      <c r="C356" s="2" t="str">
        <f t="shared" si="5"/>
        <v>No</v>
      </c>
      <c r="D356" s="2" t="s">
        <v>157</v>
      </c>
      <c r="E356" s="2"/>
      <c r="F356" s="2" t="s">
        <v>545</v>
      </c>
      <c r="G356" s="2">
        <v>11</v>
      </c>
      <c r="H356" s="2">
        <v>11</v>
      </c>
      <c r="I356" s="2" t="s">
        <v>270</v>
      </c>
      <c r="J356" s="3">
        <v>43101</v>
      </c>
      <c r="K356" s="3">
        <v>42856</v>
      </c>
      <c r="L356" s="2" t="s">
        <v>17</v>
      </c>
      <c r="M356" s="2" t="s">
        <v>159</v>
      </c>
      <c r="N356" s="2"/>
      <c r="O356" s="2" t="s">
        <v>19</v>
      </c>
      <c r="P356" s="2" t="s">
        <v>271</v>
      </c>
      <c r="Q356" s="2" t="s">
        <v>546</v>
      </c>
      <c r="R356" s="4">
        <v>43070</v>
      </c>
      <c r="S356" s="2" t="s">
        <v>22</v>
      </c>
      <c r="T356" s="2">
        <v>0</v>
      </c>
    </row>
    <row r="357" spans="1:20" ht="30" x14ac:dyDescent="0.25">
      <c r="A357" t="str">
        <f>IFERROR(VLOOKUP(B357,'UNFPA suppl countries'!B:B,1,FALSE),"No")</f>
        <v>No</v>
      </c>
      <c r="B357" s="2" t="s">
        <v>268</v>
      </c>
      <c r="C357" s="2" t="str">
        <f t="shared" si="5"/>
        <v>No</v>
      </c>
      <c r="D357" s="2" t="s">
        <v>540</v>
      </c>
      <c r="E357" s="2"/>
      <c r="F357" s="2" t="s">
        <v>547</v>
      </c>
      <c r="G357" s="2">
        <v>9</v>
      </c>
      <c r="H357" s="2">
        <v>9</v>
      </c>
      <c r="I357" s="2" t="s">
        <v>270</v>
      </c>
      <c r="J357" s="3">
        <v>43132</v>
      </c>
      <c r="K357" s="3">
        <v>42887</v>
      </c>
      <c r="L357" s="2" t="s">
        <v>17</v>
      </c>
      <c r="M357" s="2" t="s">
        <v>159</v>
      </c>
      <c r="N357" s="2"/>
      <c r="O357" s="2" t="s">
        <v>19</v>
      </c>
      <c r="P357" s="2" t="s">
        <v>271</v>
      </c>
      <c r="Q357" s="2" t="s">
        <v>548</v>
      </c>
      <c r="R357" s="4">
        <v>43070</v>
      </c>
      <c r="S357" s="2" t="s">
        <v>22</v>
      </c>
      <c r="T357" s="2">
        <v>0</v>
      </c>
    </row>
    <row r="358" spans="1:20" ht="30" x14ac:dyDescent="0.25">
      <c r="A358" t="str">
        <f>IFERROR(VLOOKUP(B358,'UNFPA suppl countries'!B:B,1,FALSE),"No")</f>
        <v>Central African Republic</v>
      </c>
      <c r="B358" s="2" t="s">
        <v>549</v>
      </c>
      <c r="C358" s="2" t="str">
        <f t="shared" si="5"/>
        <v>Yes</v>
      </c>
      <c r="D358" s="2" t="s">
        <v>55</v>
      </c>
      <c r="E358" s="2" t="s">
        <v>99</v>
      </c>
      <c r="F358" s="2" t="s">
        <v>100</v>
      </c>
      <c r="G358" s="2">
        <v>3</v>
      </c>
      <c r="H358" s="2">
        <v>3</v>
      </c>
      <c r="I358" s="2" t="s">
        <v>58</v>
      </c>
      <c r="J358" s="3">
        <v>43101</v>
      </c>
      <c r="K358" s="3">
        <v>42979</v>
      </c>
      <c r="L358" s="2" t="s">
        <v>17</v>
      </c>
      <c r="M358" s="2" t="s">
        <v>18</v>
      </c>
      <c r="N358" s="2"/>
      <c r="O358" s="2" t="s">
        <v>19</v>
      </c>
      <c r="P358" s="2" t="s">
        <v>550</v>
      </c>
      <c r="Q358" s="2" t="s">
        <v>551</v>
      </c>
      <c r="R358" s="4">
        <v>43069</v>
      </c>
      <c r="S358" s="2" t="s">
        <v>22</v>
      </c>
      <c r="T358" s="2">
        <v>0</v>
      </c>
    </row>
    <row r="359" spans="1:20" ht="30" x14ac:dyDescent="0.25">
      <c r="A359" t="str">
        <f>IFERROR(VLOOKUP(B359,'UNFPA suppl countries'!B:B,1,FALSE),"No")</f>
        <v>Central African Republic</v>
      </c>
      <c r="B359" s="2" t="s">
        <v>549</v>
      </c>
      <c r="C359" s="2" t="str">
        <f t="shared" si="5"/>
        <v>Yes</v>
      </c>
      <c r="D359" s="2" t="s">
        <v>55</v>
      </c>
      <c r="E359" s="2" t="s">
        <v>99</v>
      </c>
      <c r="F359" s="2" t="s">
        <v>103</v>
      </c>
      <c r="G359" s="2">
        <v>5</v>
      </c>
      <c r="H359" s="2">
        <v>5</v>
      </c>
      <c r="I359" s="2" t="s">
        <v>58</v>
      </c>
      <c r="J359" s="3">
        <v>43101</v>
      </c>
      <c r="K359" s="3">
        <v>42979</v>
      </c>
      <c r="L359" s="2" t="s">
        <v>17</v>
      </c>
      <c r="M359" s="2" t="s">
        <v>18</v>
      </c>
      <c r="N359" s="2"/>
      <c r="O359" s="2" t="s">
        <v>19</v>
      </c>
      <c r="P359" s="2" t="s">
        <v>550</v>
      </c>
      <c r="Q359" s="2" t="s">
        <v>551</v>
      </c>
      <c r="R359" s="4">
        <v>43069</v>
      </c>
      <c r="S359" s="2" t="s">
        <v>22</v>
      </c>
      <c r="T359" s="2">
        <v>0</v>
      </c>
    </row>
    <row r="360" spans="1:20" ht="30" x14ac:dyDescent="0.25">
      <c r="A360" t="str">
        <f>IFERROR(VLOOKUP(B360,'UNFPA suppl countries'!B:B,1,FALSE),"No")</f>
        <v>Sudan</v>
      </c>
      <c r="B360" s="2" t="s">
        <v>145</v>
      </c>
      <c r="C360" s="2" t="str">
        <f t="shared" si="5"/>
        <v>Yes</v>
      </c>
      <c r="D360" s="2" t="s">
        <v>34</v>
      </c>
      <c r="E360" s="2" t="s">
        <v>93</v>
      </c>
      <c r="F360" s="2" t="s">
        <v>94</v>
      </c>
      <c r="G360" s="2">
        <v>112500</v>
      </c>
      <c r="H360" s="2">
        <v>112500</v>
      </c>
      <c r="I360" s="2" t="s">
        <v>95</v>
      </c>
      <c r="J360" s="3">
        <v>43221</v>
      </c>
      <c r="K360" s="3">
        <v>43070</v>
      </c>
      <c r="L360" s="2" t="s">
        <v>17</v>
      </c>
      <c r="M360" s="2" t="s">
        <v>65</v>
      </c>
      <c r="N360" s="2" t="s">
        <v>66</v>
      </c>
      <c r="O360" s="2" t="s">
        <v>19</v>
      </c>
      <c r="P360" s="2"/>
      <c r="Q360" s="2"/>
      <c r="R360" s="4">
        <v>43073</v>
      </c>
      <c r="S360" s="2" t="s">
        <v>22</v>
      </c>
      <c r="T360" s="2">
        <v>0</v>
      </c>
    </row>
    <row r="361" spans="1:20" ht="30" x14ac:dyDescent="0.25">
      <c r="A361" t="str">
        <f>IFERROR(VLOOKUP(B361,'UNFPA suppl countries'!B:B,1,FALSE),"No")</f>
        <v>Sudan</v>
      </c>
      <c r="B361" s="2" t="s">
        <v>145</v>
      </c>
      <c r="C361" s="2" t="str">
        <f t="shared" si="5"/>
        <v>Yes</v>
      </c>
      <c r="D361" s="2" t="s">
        <v>34</v>
      </c>
      <c r="E361" s="2" t="s">
        <v>35</v>
      </c>
      <c r="F361" s="2" t="s">
        <v>435</v>
      </c>
      <c r="G361" s="2">
        <v>9000</v>
      </c>
      <c r="H361" s="2">
        <v>9000</v>
      </c>
      <c r="I361" s="2" t="s">
        <v>97</v>
      </c>
      <c r="J361" s="3">
        <v>43221</v>
      </c>
      <c r="K361" s="3">
        <v>43132</v>
      </c>
      <c r="L361" s="2" t="s">
        <v>17</v>
      </c>
      <c r="M361" s="2" t="s">
        <v>65</v>
      </c>
      <c r="N361" s="2" t="s">
        <v>66</v>
      </c>
      <c r="O361" s="2" t="s">
        <v>19</v>
      </c>
      <c r="P361" s="2"/>
      <c r="Q361" s="2"/>
      <c r="R361" s="4">
        <v>43073</v>
      </c>
      <c r="S361" s="2" t="s">
        <v>22</v>
      </c>
      <c r="T361" s="2">
        <v>0</v>
      </c>
    </row>
    <row r="362" spans="1:20" ht="30" x14ac:dyDescent="0.25">
      <c r="A362" t="str">
        <f>IFERROR(VLOOKUP(B362,'UNFPA suppl countries'!B:B,1,FALSE),"No")</f>
        <v>Central African Republic</v>
      </c>
      <c r="B362" s="2" t="s">
        <v>549</v>
      </c>
      <c r="C362" s="2" t="str">
        <f t="shared" si="5"/>
        <v>Yes</v>
      </c>
      <c r="D362" s="2" t="s">
        <v>55</v>
      </c>
      <c r="E362" s="2" t="s">
        <v>56</v>
      </c>
      <c r="F362" s="2" t="s">
        <v>206</v>
      </c>
      <c r="G362" s="2">
        <v>13</v>
      </c>
      <c r="H362" s="2">
        <v>13</v>
      </c>
      <c r="I362" s="2" t="s">
        <v>58</v>
      </c>
      <c r="J362" s="3">
        <v>43101</v>
      </c>
      <c r="K362" s="3">
        <v>42948</v>
      </c>
      <c r="L362" s="2" t="s">
        <v>17</v>
      </c>
      <c r="M362" s="2" t="s">
        <v>18</v>
      </c>
      <c r="N362" s="2"/>
      <c r="O362" s="2" t="s">
        <v>19</v>
      </c>
      <c r="P362" s="2" t="s">
        <v>552</v>
      </c>
      <c r="Q362" s="2" t="s">
        <v>553</v>
      </c>
      <c r="R362" s="4">
        <v>43069</v>
      </c>
      <c r="S362" s="2" t="s">
        <v>22</v>
      </c>
      <c r="T362" s="2">
        <v>0</v>
      </c>
    </row>
    <row r="363" spans="1:20" ht="30" x14ac:dyDescent="0.25">
      <c r="A363" t="str">
        <f>IFERROR(VLOOKUP(B363,'UNFPA suppl countries'!B:B,1,FALSE),"No")</f>
        <v>Sudan</v>
      </c>
      <c r="B363" s="2" t="s">
        <v>145</v>
      </c>
      <c r="C363" s="2" t="str">
        <f t="shared" si="5"/>
        <v>Yes</v>
      </c>
      <c r="D363" s="2" t="s">
        <v>34</v>
      </c>
      <c r="E363" s="2" t="s">
        <v>93</v>
      </c>
      <c r="F363" s="2" t="s">
        <v>98</v>
      </c>
      <c r="G363" s="2">
        <v>210000</v>
      </c>
      <c r="H363" s="2">
        <v>210000</v>
      </c>
      <c r="I363" s="2" t="s">
        <v>97</v>
      </c>
      <c r="J363" s="3">
        <v>43221</v>
      </c>
      <c r="K363" s="3">
        <v>43070</v>
      </c>
      <c r="L363" s="2" t="s">
        <v>17</v>
      </c>
      <c r="M363" s="2" t="s">
        <v>65</v>
      </c>
      <c r="N363" s="2" t="s">
        <v>66</v>
      </c>
      <c r="O363" s="2" t="s">
        <v>19</v>
      </c>
      <c r="P363" s="2"/>
      <c r="Q363" s="2"/>
      <c r="R363" s="4">
        <v>43073</v>
      </c>
      <c r="S363" s="2" t="s">
        <v>22</v>
      </c>
      <c r="T363" s="2">
        <v>0</v>
      </c>
    </row>
    <row r="364" spans="1:20" ht="30" x14ac:dyDescent="0.25">
      <c r="A364" t="str">
        <f>IFERROR(VLOOKUP(B364,'UNFPA suppl countries'!B:B,1,FALSE),"No")</f>
        <v>Central African Republic</v>
      </c>
      <c r="B364" s="2" t="s">
        <v>549</v>
      </c>
      <c r="C364" s="2" t="str">
        <f t="shared" si="5"/>
        <v>Yes</v>
      </c>
      <c r="D364" s="2" t="s">
        <v>55</v>
      </c>
      <c r="E364" s="2" t="s">
        <v>56</v>
      </c>
      <c r="F364" s="2" t="s">
        <v>190</v>
      </c>
      <c r="G364" s="2">
        <v>9</v>
      </c>
      <c r="H364" s="2">
        <v>9</v>
      </c>
      <c r="I364" s="2" t="s">
        <v>58</v>
      </c>
      <c r="J364" s="3">
        <v>43101</v>
      </c>
      <c r="K364" s="3">
        <v>42948</v>
      </c>
      <c r="L364" s="2" t="s">
        <v>17</v>
      </c>
      <c r="M364" s="2" t="s">
        <v>18</v>
      </c>
      <c r="N364" s="2"/>
      <c r="O364" s="2" t="s">
        <v>19</v>
      </c>
      <c r="P364" s="2" t="s">
        <v>552</v>
      </c>
      <c r="Q364" s="2" t="s">
        <v>553</v>
      </c>
      <c r="R364" s="4">
        <v>43069</v>
      </c>
      <c r="S364" s="2" t="s">
        <v>22</v>
      </c>
      <c r="T364" s="2">
        <v>0</v>
      </c>
    </row>
    <row r="365" spans="1:20" ht="30" x14ac:dyDescent="0.25">
      <c r="A365" t="str">
        <f>IFERROR(VLOOKUP(B365,'UNFPA suppl countries'!B:B,1,FALSE),"No")</f>
        <v>Central African Republic</v>
      </c>
      <c r="B365" s="2" t="s">
        <v>549</v>
      </c>
      <c r="C365" s="2" t="str">
        <f t="shared" si="5"/>
        <v>Yes</v>
      </c>
      <c r="D365" s="2" t="s">
        <v>55</v>
      </c>
      <c r="E365" s="2" t="s">
        <v>56</v>
      </c>
      <c r="F365" s="2" t="s">
        <v>131</v>
      </c>
      <c r="G365" s="2">
        <v>12</v>
      </c>
      <c r="H365" s="2">
        <v>12</v>
      </c>
      <c r="I365" s="2" t="s">
        <v>58</v>
      </c>
      <c r="J365" s="3">
        <v>43101</v>
      </c>
      <c r="K365" s="3">
        <v>42948</v>
      </c>
      <c r="L365" s="2" t="s">
        <v>17</v>
      </c>
      <c r="M365" s="2" t="s">
        <v>18</v>
      </c>
      <c r="N365" s="2"/>
      <c r="O365" s="2" t="s">
        <v>19</v>
      </c>
      <c r="P365" s="2" t="s">
        <v>552</v>
      </c>
      <c r="Q365" s="2" t="s">
        <v>553</v>
      </c>
      <c r="R365" s="4">
        <v>43069</v>
      </c>
      <c r="S365" s="2" t="s">
        <v>22</v>
      </c>
      <c r="T365" s="2">
        <v>0</v>
      </c>
    </row>
    <row r="366" spans="1:20" ht="30" x14ac:dyDescent="0.25">
      <c r="A366" t="str">
        <f>IFERROR(VLOOKUP(B366,'UNFPA suppl countries'!B:B,1,FALSE),"No")</f>
        <v>Central African Republic</v>
      </c>
      <c r="B366" s="2" t="s">
        <v>549</v>
      </c>
      <c r="C366" s="2" t="str">
        <f t="shared" si="5"/>
        <v>Yes</v>
      </c>
      <c r="D366" s="2" t="s">
        <v>55</v>
      </c>
      <c r="E366" s="2" t="s">
        <v>56</v>
      </c>
      <c r="F366" s="2" t="s">
        <v>57</v>
      </c>
      <c r="G366" s="2">
        <v>12</v>
      </c>
      <c r="H366" s="2">
        <v>12</v>
      </c>
      <c r="I366" s="2" t="s">
        <v>58</v>
      </c>
      <c r="J366" s="3">
        <v>43101</v>
      </c>
      <c r="K366" s="3">
        <v>42948</v>
      </c>
      <c r="L366" s="2" t="s">
        <v>17</v>
      </c>
      <c r="M366" s="2" t="s">
        <v>18</v>
      </c>
      <c r="N366" s="2"/>
      <c r="O366" s="2" t="s">
        <v>19</v>
      </c>
      <c r="P366" s="2" t="s">
        <v>552</v>
      </c>
      <c r="Q366" s="2" t="s">
        <v>553</v>
      </c>
      <c r="R366" s="4">
        <v>43069</v>
      </c>
      <c r="S366" s="2" t="s">
        <v>22</v>
      </c>
      <c r="T366" s="2">
        <v>0</v>
      </c>
    </row>
    <row r="367" spans="1:20" ht="30" x14ac:dyDescent="0.25">
      <c r="A367" t="str">
        <f>IFERROR(VLOOKUP(B367,'UNFPA suppl countries'!B:B,1,FALSE),"No")</f>
        <v>Central African Republic</v>
      </c>
      <c r="B367" s="2" t="s">
        <v>549</v>
      </c>
      <c r="C367" s="2" t="str">
        <f t="shared" si="5"/>
        <v>Yes</v>
      </c>
      <c r="D367" s="2" t="s">
        <v>55</v>
      </c>
      <c r="E367" s="2" t="s">
        <v>56</v>
      </c>
      <c r="F367" s="2" t="s">
        <v>144</v>
      </c>
      <c r="G367" s="2">
        <v>40</v>
      </c>
      <c r="H367" s="2">
        <v>40</v>
      </c>
      <c r="I367" s="2" t="s">
        <v>58</v>
      </c>
      <c r="J367" s="3">
        <v>43101</v>
      </c>
      <c r="K367" s="3">
        <v>42948</v>
      </c>
      <c r="L367" s="2" t="s">
        <v>17</v>
      </c>
      <c r="M367" s="2" t="s">
        <v>18</v>
      </c>
      <c r="N367" s="2"/>
      <c r="O367" s="2" t="s">
        <v>49</v>
      </c>
      <c r="P367" s="2" t="s">
        <v>552</v>
      </c>
      <c r="Q367" s="2" t="s">
        <v>554</v>
      </c>
      <c r="R367" s="4">
        <v>43069</v>
      </c>
      <c r="S367" s="2" t="s">
        <v>22</v>
      </c>
      <c r="T367" s="2">
        <v>0</v>
      </c>
    </row>
    <row r="368" spans="1:20" ht="30" x14ac:dyDescent="0.25">
      <c r="A368" t="str">
        <f>IFERROR(VLOOKUP(B368,'UNFPA suppl countries'!B:B,1,FALSE),"No")</f>
        <v>Central African Republic</v>
      </c>
      <c r="B368" s="2" t="s">
        <v>549</v>
      </c>
      <c r="C368" s="2" t="str">
        <f t="shared" si="5"/>
        <v>Yes</v>
      </c>
      <c r="D368" s="2" t="s">
        <v>62</v>
      </c>
      <c r="E368" s="2" t="s">
        <v>63</v>
      </c>
      <c r="F368" s="2" t="s">
        <v>114</v>
      </c>
      <c r="G368" s="2">
        <v>108093</v>
      </c>
      <c r="H368" s="2">
        <v>108093</v>
      </c>
      <c r="I368" s="2" t="s">
        <v>115</v>
      </c>
      <c r="J368" s="3">
        <v>43101</v>
      </c>
      <c r="K368" s="3">
        <v>42979</v>
      </c>
      <c r="L368" s="2" t="s">
        <v>17</v>
      </c>
      <c r="M368" s="2" t="s">
        <v>65</v>
      </c>
      <c r="N368" s="2" t="s">
        <v>66</v>
      </c>
      <c r="O368" s="2" t="s">
        <v>19</v>
      </c>
      <c r="P368" s="2" t="s">
        <v>555</v>
      </c>
      <c r="Q368" s="2" t="s">
        <v>556</v>
      </c>
      <c r="R368" s="4">
        <v>43069</v>
      </c>
      <c r="S368" s="2" t="s">
        <v>22</v>
      </c>
      <c r="T368" s="2">
        <v>0</v>
      </c>
    </row>
    <row r="369" spans="1:20" ht="30" x14ac:dyDescent="0.25">
      <c r="A369" t="str">
        <f>IFERROR(VLOOKUP(B369,'UNFPA suppl countries'!B:B,1,FALSE),"No")</f>
        <v>Kenya</v>
      </c>
      <c r="B369" s="2" t="s">
        <v>557</v>
      </c>
      <c r="C369" s="2" t="str">
        <f t="shared" si="5"/>
        <v>Yes</v>
      </c>
      <c r="D369" s="2" t="s">
        <v>239</v>
      </c>
      <c r="E369" s="2"/>
      <c r="F369" s="2" t="s">
        <v>558</v>
      </c>
      <c r="G369" s="2">
        <v>18</v>
      </c>
      <c r="H369" s="2">
        <v>18</v>
      </c>
      <c r="I369" s="2" t="s">
        <v>24</v>
      </c>
      <c r="J369" s="3">
        <v>43160</v>
      </c>
      <c r="K369" s="3">
        <v>42917</v>
      </c>
      <c r="L369" s="2" t="s">
        <v>17</v>
      </c>
      <c r="M369" s="2" t="s">
        <v>159</v>
      </c>
      <c r="N369" s="2"/>
      <c r="O369" s="2" t="s">
        <v>19</v>
      </c>
      <c r="P369" s="2" t="s">
        <v>559</v>
      </c>
      <c r="Q369" s="2"/>
      <c r="R369" s="4">
        <v>43069</v>
      </c>
      <c r="S369" s="2" t="s">
        <v>22</v>
      </c>
      <c r="T369" s="2">
        <v>0</v>
      </c>
    </row>
    <row r="370" spans="1:20" ht="30" x14ac:dyDescent="0.25">
      <c r="A370" t="str">
        <f>IFERROR(VLOOKUP(B370,'UNFPA suppl countries'!B:B,1,FALSE),"No")</f>
        <v>Kenya</v>
      </c>
      <c r="B370" s="2" t="s">
        <v>557</v>
      </c>
      <c r="C370" s="2" t="str">
        <f t="shared" si="5"/>
        <v>Yes</v>
      </c>
      <c r="D370" s="2" t="s">
        <v>239</v>
      </c>
      <c r="E370" s="2"/>
      <c r="F370" s="2" t="s">
        <v>560</v>
      </c>
      <c r="G370" s="2">
        <v>12</v>
      </c>
      <c r="H370" s="2">
        <v>12</v>
      </c>
      <c r="I370" s="2" t="s">
        <v>24</v>
      </c>
      <c r="J370" s="3">
        <v>43160</v>
      </c>
      <c r="K370" s="3">
        <v>42917</v>
      </c>
      <c r="L370" s="2" t="s">
        <v>17</v>
      </c>
      <c r="M370" s="2" t="s">
        <v>159</v>
      </c>
      <c r="N370" s="2"/>
      <c r="O370" s="2" t="s">
        <v>19</v>
      </c>
      <c r="P370" s="2" t="s">
        <v>559</v>
      </c>
      <c r="Q370" s="2"/>
      <c r="R370" s="4">
        <v>43069</v>
      </c>
      <c r="S370" s="2" t="s">
        <v>22</v>
      </c>
      <c r="T370" s="2">
        <v>0</v>
      </c>
    </row>
    <row r="371" spans="1:20" ht="30" x14ac:dyDescent="0.25">
      <c r="A371" t="str">
        <f>IFERROR(VLOOKUP(B371,'UNFPA suppl countries'!B:B,1,FALSE),"No")</f>
        <v>Kenya</v>
      </c>
      <c r="B371" s="2" t="s">
        <v>557</v>
      </c>
      <c r="C371" s="2" t="str">
        <f t="shared" si="5"/>
        <v>Yes</v>
      </c>
      <c r="D371" s="2" t="s">
        <v>239</v>
      </c>
      <c r="E371" s="2"/>
      <c r="F371" s="2" t="s">
        <v>561</v>
      </c>
      <c r="G371" s="2">
        <v>27</v>
      </c>
      <c r="H371" s="2">
        <v>27</v>
      </c>
      <c r="I371" s="2" t="s">
        <v>24</v>
      </c>
      <c r="J371" s="3">
        <v>43160</v>
      </c>
      <c r="K371" s="3">
        <v>42917</v>
      </c>
      <c r="L371" s="2" t="s">
        <v>17</v>
      </c>
      <c r="M371" s="2" t="s">
        <v>159</v>
      </c>
      <c r="N371" s="2"/>
      <c r="O371" s="2" t="s">
        <v>19</v>
      </c>
      <c r="P371" s="2" t="s">
        <v>559</v>
      </c>
      <c r="Q371" s="2"/>
      <c r="R371" s="4">
        <v>43069</v>
      </c>
      <c r="S371" s="2" t="s">
        <v>22</v>
      </c>
      <c r="T371" s="2">
        <v>0</v>
      </c>
    </row>
    <row r="372" spans="1:20" ht="180" x14ac:dyDescent="0.25">
      <c r="A372" t="str">
        <f>IFERROR(VLOOKUP(B372,'UNFPA suppl countries'!B:B,1,FALSE),"No")</f>
        <v>Kenya</v>
      </c>
      <c r="B372" s="2" t="s">
        <v>557</v>
      </c>
      <c r="C372" s="2" t="str">
        <f t="shared" si="5"/>
        <v>Yes</v>
      </c>
      <c r="D372" s="2" t="s">
        <v>26</v>
      </c>
      <c r="E372" s="2" t="s">
        <v>152</v>
      </c>
      <c r="F372" s="2" t="s">
        <v>562</v>
      </c>
      <c r="G372" s="2">
        <v>1500</v>
      </c>
      <c r="H372" s="2">
        <v>1500</v>
      </c>
      <c r="I372" s="2" t="s">
        <v>24</v>
      </c>
      <c r="J372" s="3">
        <v>43282</v>
      </c>
      <c r="K372" s="3">
        <v>43132</v>
      </c>
      <c r="L372" s="2" t="s">
        <v>17</v>
      </c>
      <c r="M372" s="2" t="s">
        <v>18</v>
      </c>
      <c r="N372" s="2"/>
      <c r="O372" s="2" t="s">
        <v>19</v>
      </c>
      <c r="P372" s="2" t="s">
        <v>555</v>
      </c>
      <c r="Q372" s="2" t="s">
        <v>563</v>
      </c>
      <c r="R372" s="4">
        <v>43069</v>
      </c>
      <c r="S372" s="2" t="s">
        <v>22</v>
      </c>
      <c r="T372" s="2">
        <v>0</v>
      </c>
    </row>
    <row r="373" spans="1:20" ht="180" x14ac:dyDescent="0.25">
      <c r="A373" t="str">
        <f>IFERROR(VLOOKUP(B373,'UNFPA suppl countries'!B:B,1,FALSE),"No")</f>
        <v>Kenya</v>
      </c>
      <c r="B373" s="2" t="s">
        <v>557</v>
      </c>
      <c r="C373" s="2" t="str">
        <f t="shared" si="5"/>
        <v>Yes</v>
      </c>
      <c r="D373" s="2" t="s">
        <v>26</v>
      </c>
      <c r="E373" s="2" t="s">
        <v>154</v>
      </c>
      <c r="F373" s="2" t="s">
        <v>564</v>
      </c>
      <c r="G373" s="2">
        <v>1500</v>
      </c>
      <c r="H373" s="2">
        <v>1500</v>
      </c>
      <c r="I373" s="2" t="s">
        <v>24</v>
      </c>
      <c r="J373" s="3">
        <v>43282</v>
      </c>
      <c r="K373" s="3">
        <v>43101</v>
      </c>
      <c r="L373" s="2" t="s">
        <v>17</v>
      </c>
      <c r="M373" s="2" t="s">
        <v>18</v>
      </c>
      <c r="N373" s="2"/>
      <c r="O373" s="2" t="s">
        <v>19</v>
      </c>
      <c r="P373" s="2" t="s">
        <v>555</v>
      </c>
      <c r="Q373" s="2" t="s">
        <v>563</v>
      </c>
      <c r="R373" s="4">
        <v>43069</v>
      </c>
      <c r="S373" s="2" t="s">
        <v>22</v>
      </c>
      <c r="T373" s="2">
        <v>0</v>
      </c>
    </row>
    <row r="374" spans="1:20" ht="180" x14ac:dyDescent="0.25">
      <c r="A374" t="str">
        <f>IFERROR(VLOOKUP(B374,'UNFPA suppl countries'!B:B,1,FALSE),"No")</f>
        <v>Kenya</v>
      </c>
      <c r="B374" s="2" t="s">
        <v>557</v>
      </c>
      <c r="C374" s="2" t="str">
        <f t="shared" si="5"/>
        <v>Yes</v>
      </c>
      <c r="D374" s="2" t="s">
        <v>26</v>
      </c>
      <c r="E374" s="2" t="s">
        <v>154</v>
      </c>
      <c r="F374" s="2" t="s">
        <v>565</v>
      </c>
      <c r="G374" s="2">
        <v>1500</v>
      </c>
      <c r="H374" s="2">
        <v>1500</v>
      </c>
      <c r="I374" s="2" t="s">
        <v>24</v>
      </c>
      <c r="J374" s="3">
        <v>43282</v>
      </c>
      <c r="K374" s="3">
        <v>43101</v>
      </c>
      <c r="L374" s="2" t="s">
        <v>17</v>
      </c>
      <c r="M374" s="2" t="s">
        <v>18</v>
      </c>
      <c r="N374" s="2"/>
      <c r="O374" s="2" t="s">
        <v>19</v>
      </c>
      <c r="P374" s="2" t="s">
        <v>555</v>
      </c>
      <c r="Q374" s="2" t="s">
        <v>563</v>
      </c>
      <c r="R374" s="4">
        <v>43069</v>
      </c>
      <c r="S374" s="2" t="s">
        <v>22</v>
      </c>
      <c r="T374" s="2">
        <v>0</v>
      </c>
    </row>
    <row r="375" spans="1:20" ht="180" x14ac:dyDescent="0.25">
      <c r="A375" t="str">
        <f>IFERROR(VLOOKUP(B375,'UNFPA suppl countries'!B:B,1,FALSE),"No")</f>
        <v>Kenya</v>
      </c>
      <c r="B375" s="2" t="s">
        <v>557</v>
      </c>
      <c r="C375" s="2" t="str">
        <f t="shared" si="5"/>
        <v>Yes</v>
      </c>
      <c r="D375" s="2" t="s">
        <v>26</v>
      </c>
      <c r="E375" s="2" t="s">
        <v>154</v>
      </c>
      <c r="F375" s="2" t="s">
        <v>566</v>
      </c>
      <c r="G375" s="2">
        <v>1500</v>
      </c>
      <c r="H375" s="2">
        <v>1500</v>
      </c>
      <c r="I375" s="2" t="s">
        <v>24</v>
      </c>
      <c r="J375" s="3">
        <v>43282</v>
      </c>
      <c r="K375" s="3">
        <v>43101</v>
      </c>
      <c r="L375" s="2" t="s">
        <v>17</v>
      </c>
      <c r="M375" s="2" t="s">
        <v>18</v>
      </c>
      <c r="N375" s="2"/>
      <c r="O375" s="2" t="s">
        <v>19</v>
      </c>
      <c r="P375" s="2" t="s">
        <v>555</v>
      </c>
      <c r="Q375" s="2" t="s">
        <v>563</v>
      </c>
      <c r="R375" s="4">
        <v>43069</v>
      </c>
      <c r="S375" s="2" t="s">
        <v>22</v>
      </c>
      <c r="T375" s="2">
        <v>0</v>
      </c>
    </row>
    <row r="376" spans="1:20" ht="180" x14ac:dyDescent="0.25">
      <c r="A376" t="str">
        <f>IFERROR(VLOOKUP(B376,'UNFPA suppl countries'!B:B,1,FALSE),"No")</f>
        <v>Kenya</v>
      </c>
      <c r="B376" s="2" t="s">
        <v>557</v>
      </c>
      <c r="C376" s="2" t="str">
        <f t="shared" si="5"/>
        <v>Yes</v>
      </c>
      <c r="D376" s="2" t="s">
        <v>26</v>
      </c>
      <c r="E376" s="2" t="s">
        <v>154</v>
      </c>
      <c r="F376" s="2" t="s">
        <v>567</v>
      </c>
      <c r="G376" s="2">
        <v>1500</v>
      </c>
      <c r="H376" s="2">
        <v>1500</v>
      </c>
      <c r="I376" s="2" t="s">
        <v>24</v>
      </c>
      <c r="J376" s="3">
        <v>43282</v>
      </c>
      <c r="K376" s="3">
        <v>43101</v>
      </c>
      <c r="L376" s="2" t="s">
        <v>17</v>
      </c>
      <c r="M376" s="2" t="s">
        <v>18</v>
      </c>
      <c r="N376" s="2"/>
      <c r="O376" s="2" t="s">
        <v>19</v>
      </c>
      <c r="P376" s="2" t="s">
        <v>555</v>
      </c>
      <c r="Q376" s="2" t="s">
        <v>563</v>
      </c>
      <c r="R376" s="4">
        <v>43069</v>
      </c>
      <c r="S376" s="2" t="s">
        <v>22</v>
      </c>
      <c r="T376" s="2">
        <v>0</v>
      </c>
    </row>
    <row r="377" spans="1:20" ht="30" x14ac:dyDescent="0.25">
      <c r="A377" t="str">
        <f>IFERROR(VLOOKUP(B377,'UNFPA suppl countries'!B:B,1,FALSE),"No")</f>
        <v>Central African Republic</v>
      </c>
      <c r="B377" s="2" t="s">
        <v>549</v>
      </c>
      <c r="C377" s="2" t="str">
        <f t="shared" si="5"/>
        <v>Yes</v>
      </c>
      <c r="D377" s="2" t="s">
        <v>62</v>
      </c>
      <c r="E377" s="2" t="s">
        <v>63</v>
      </c>
      <c r="F377" s="2" t="s">
        <v>64</v>
      </c>
      <c r="G377" s="2">
        <v>55318</v>
      </c>
      <c r="H377" s="2">
        <v>55318</v>
      </c>
      <c r="I377" s="2" t="s">
        <v>41</v>
      </c>
      <c r="J377" s="3">
        <v>43101</v>
      </c>
      <c r="K377" s="3">
        <v>42979</v>
      </c>
      <c r="L377" s="2" t="s">
        <v>17</v>
      </c>
      <c r="M377" s="2" t="s">
        <v>65</v>
      </c>
      <c r="N377" s="2" t="s">
        <v>66</v>
      </c>
      <c r="O377" s="2" t="s">
        <v>19</v>
      </c>
      <c r="P377" s="2" t="s">
        <v>555</v>
      </c>
      <c r="Q377" s="2" t="s">
        <v>556</v>
      </c>
      <c r="R377" s="4">
        <v>43069</v>
      </c>
      <c r="S377" s="2" t="s">
        <v>22</v>
      </c>
      <c r="T377" s="2">
        <v>0</v>
      </c>
    </row>
    <row r="378" spans="1:20" ht="180" x14ac:dyDescent="0.25">
      <c r="A378" t="str">
        <f>IFERROR(VLOOKUP(B378,'UNFPA suppl countries'!B:B,1,FALSE),"No")</f>
        <v>Kenya</v>
      </c>
      <c r="B378" s="2" t="s">
        <v>557</v>
      </c>
      <c r="C378" s="2" t="str">
        <f t="shared" si="5"/>
        <v>Yes</v>
      </c>
      <c r="D378" s="2" t="s">
        <v>26</v>
      </c>
      <c r="E378" s="2" t="s">
        <v>152</v>
      </c>
      <c r="F378" s="2" t="s">
        <v>427</v>
      </c>
      <c r="G378" s="2">
        <v>1500</v>
      </c>
      <c r="H378" s="2">
        <v>1500</v>
      </c>
      <c r="I378" s="2" t="s">
        <v>24</v>
      </c>
      <c r="J378" s="3">
        <v>43282</v>
      </c>
      <c r="K378" s="3">
        <v>43132</v>
      </c>
      <c r="L378" s="2" t="s">
        <v>17</v>
      </c>
      <c r="M378" s="2" t="s">
        <v>18</v>
      </c>
      <c r="N378" s="2"/>
      <c r="O378" s="2" t="s">
        <v>19</v>
      </c>
      <c r="P378" s="2" t="s">
        <v>555</v>
      </c>
      <c r="Q378" s="2" t="s">
        <v>563</v>
      </c>
      <c r="R378" s="4">
        <v>43069</v>
      </c>
      <c r="S378" s="2" t="s">
        <v>22</v>
      </c>
      <c r="T378" s="2">
        <v>0</v>
      </c>
    </row>
    <row r="379" spans="1:20" ht="180" x14ac:dyDescent="0.25">
      <c r="A379" t="str">
        <f>IFERROR(VLOOKUP(B379,'UNFPA suppl countries'!B:B,1,FALSE),"No")</f>
        <v>Kenya</v>
      </c>
      <c r="B379" s="2" t="s">
        <v>557</v>
      </c>
      <c r="C379" s="2" t="str">
        <f t="shared" si="5"/>
        <v>Yes</v>
      </c>
      <c r="D379" s="2" t="s">
        <v>26</v>
      </c>
      <c r="E379" s="2" t="s">
        <v>154</v>
      </c>
      <c r="F379" s="2" t="s">
        <v>402</v>
      </c>
      <c r="G379" s="2">
        <v>1500</v>
      </c>
      <c r="H379" s="2">
        <v>1500</v>
      </c>
      <c r="I379" s="2" t="s">
        <v>24</v>
      </c>
      <c r="J379" s="3">
        <v>43282</v>
      </c>
      <c r="K379" s="3">
        <v>43101</v>
      </c>
      <c r="L379" s="2" t="s">
        <v>17</v>
      </c>
      <c r="M379" s="2" t="s">
        <v>18</v>
      </c>
      <c r="N379" s="2"/>
      <c r="O379" s="2" t="s">
        <v>19</v>
      </c>
      <c r="P379" s="2" t="s">
        <v>555</v>
      </c>
      <c r="Q379" s="2" t="s">
        <v>563</v>
      </c>
      <c r="R379" s="4">
        <v>43069</v>
      </c>
      <c r="S379" s="2" t="s">
        <v>22</v>
      </c>
      <c r="T379" s="2">
        <v>0</v>
      </c>
    </row>
    <row r="380" spans="1:20" ht="30" x14ac:dyDescent="0.25">
      <c r="A380" t="str">
        <f>IFERROR(VLOOKUP(B380,'UNFPA suppl countries'!B:B,1,FALSE),"No")</f>
        <v>Central African Republic</v>
      </c>
      <c r="B380" s="2" t="s">
        <v>549</v>
      </c>
      <c r="C380" s="2" t="str">
        <f t="shared" ref="C380:C443" si="6">IF(A380&lt;&gt;"No","Yes",A380)</f>
        <v>Yes</v>
      </c>
      <c r="D380" s="2" t="s">
        <v>62</v>
      </c>
      <c r="E380" s="2" t="s">
        <v>70</v>
      </c>
      <c r="F380" s="2" t="s">
        <v>71</v>
      </c>
      <c r="G380" s="2">
        <v>4769</v>
      </c>
      <c r="H380" s="2">
        <v>4769</v>
      </c>
      <c r="I380" s="2" t="s">
        <v>72</v>
      </c>
      <c r="J380" s="3">
        <v>43101</v>
      </c>
      <c r="K380" s="3">
        <v>42979</v>
      </c>
      <c r="L380" s="2" t="s">
        <v>17</v>
      </c>
      <c r="M380" s="2" t="s">
        <v>65</v>
      </c>
      <c r="N380" s="2" t="s">
        <v>66</v>
      </c>
      <c r="O380" s="2" t="s">
        <v>19</v>
      </c>
      <c r="P380" s="2"/>
      <c r="Q380" s="2" t="s">
        <v>556</v>
      </c>
      <c r="R380" s="4">
        <v>43069</v>
      </c>
      <c r="S380" s="2" t="s">
        <v>22</v>
      </c>
      <c r="T380" s="2">
        <v>0</v>
      </c>
    </row>
    <row r="381" spans="1:20" ht="30" x14ac:dyDescent="0.25">
      <c r="A381" t="str">
        <f>IFERROR(VLOOKUP(B381,'UNFPA suppl countries'!B:B,1,FALSE),"No")</f>
        <v>Kenya</v>
      </c>
      <c r="B381" s="2" t="s">
        <v>557</v>
      </c>
      <c r="C381" s="2" t="str">
        <f t="shared" si="6"/>
        <v>Yes</v>
      </c>
      <c r="D381" s="2" t="s">
        <v>26</v>
      </c>
      <c r="E381" s="2" t="s">
        <v>78</v>
      </c>
      <c r="F381" s="2" t="s">
        <v>568</v>
      </c>
      <c r="G381" s="2">
        <v>150</v>
      </c>
      <c r="H381" s="2">
        <v>150</v>
      </c>
      <c r="I381" s="2" t="s">
        <v>24</v>
      </c>
      <c r="J381" s="3">
        <v>43282</v>
      </c>
      <c r="K381" s="3">
        <v>43160</v>
      </c>
      <c r="L381" s="2" t="s">
        <v>17</v>
      </c>
      <c r="M381" s="2" t="s">
        <v>18</v>
      </c>
      <c r="N381" s="2"/>
      <c r="O381" s="2" t="s">
        <v>19</v>
      </c>
      <c r="P381" s="2" t="s">
        <v>555</v>
      </c>
      <c r="Q381" s="2"/>
      <c r="R381" s="4">
        <v>43069</v>
      </c>
      <c r="S381" s="2" t="s">
        <v>22</v>
      </c>
      <c r="T381" s="2">
        <v>0</v>
      </c>
    </row>
    <row r="382" spans="1:20" ht="75" x14ac:dyDescent="0.25">
      <c r="A382" t="str">
        <f>IFERROR(VLOOKUP(B382,'UNFPA suppl countries'!B:B,1,FALSE),"No")</f>
        <v>Kenya</v>
      </c>
      <c r="B382" s="2" t="s">
        <v>557</v>
      </c>
      <c r="C382" s="2" t="str">
        <f t="shared" si="6"/>
        <v>Yes</v>
      </c>
      <c r="D382" s="2" t="s">
        <v>26</v>
      </c>
      <c r="E382" s="2" t="s">
        <v>154</v>
      </c>
      <c r="F382" s="2" t="s">
        <v>569</v>
      </c>
      <c r="G382" s="2">
        <v>2000</v>
      </c>
      <c r="H382" s="2">
        <v>2000</v>
      </c>
      <c r="I382" s="2" t="s">
        <v>24</v>
      </c>
      <c r="J382" s="3">
        <v>43282</v>
      </c>
      <c r="K382" s="3">
        <v>43101</v>
      </c>
      <c r="L382" s="2" t="s">
        <v>17</v>
      </c>
      <c r="M382" s="2" t="s">
        <v>18</v>
      </c>
      <c r="N382" s="2"/>
      <c r="O382" s="2" t="s">
        <v>19</v>
      </c>
      <c r="P382" s="2" t="s">
        <v>555</v>
      </c>
      <c r="Q382" s="2" t="s">
        <v>570</v>
      </c>
      <c r="R382" s="4">
        <v>43069</v>
      </c>
      <c r="S382" s="2" t="s">
        <v>22</v>
      </c>
      <c r="T382" s="2">
        <v>0</v>
      </c>
    </row>
    <row r="383" spans="1:20" ht="30" x14ac:dyDescent="0.25">
      <c r="A383" t="str">
        <f>IFERROR(VLOOKUP(B383,'UNFPA suppl countries'!B:B,1,FALSE),"No")</f>
        <v>Central African Republic</v>
      </c>
      <c r="B383" s="2" t="s">
        <v>549</v>
      </c>
      <c r="C383" s="2" t="str">
        <f t="shared" si="6"/>
        <v>Yes</v>
      </c>
      <c r="D383" s="2" t="s">
        <v>62</v>
      </c>
      <c r="E383" s="2" t="s">
        <v>220</v>
      </c>
      <c r="F383" s="2" t="s">
        <v>181</v>
      </c>
      <c r="G383" s="2">
        <v>4769</v>
      </c>
      <c r="H383" s="2">
        <v>4769</v>
      </c>
      <c r="I383" s="2" t="s">
        <v>179</v>
      </c>
      <c r="J383" s="3">
        <v>43101</v>
      </c>
      <c r="K383" s="3">
        <v>42979</v>
      </c>
      <c r="L383" s="2" t="s">
        <v>17</v>
      </c>
      <c r="M383" s="2" t="s">
        <v>65</v>
      </c>
      <c r="N383" s="2" t="s">
        <v>66</v>
      </c>
      <c r="O383" s="2" t="s">
        <v>19</v>
      </c>
      <c r="P383" s="2" t="s">
        <v>555</v>
      </c>
      <c r="Q383" s="2" t="s">
        <v>556</v>
      </c>
      <c r="R383" s="4">
        <v>43069</v>
      </c>
      <c r="S383" s="2" t="s">
        <v>22</v>
      </c>
      <c r="T383" s="2">
        <v>0</v>
      </c>
    </row>
    <row r="384" spans="1:20" ht="75" x14ac:dyDescent="0.25">
      <c r="A384" t="str">
        <f>IFERROR(VLOOKUP(B384,'UNFPA suppl countries'!B:B,1,FALSE),"No")</f>
        <v>Kenya</v>
      </c>
      <c r="B384" s="2" t="s">
        <v>557</v>
      </c>
      <c r="C384" s="2" t="str">
        <f t="shared" si="6"/>
        <v>Yes</v>
      </c>
      <c r="D384" s="2" t="s">
        <v>26</v>
      </c>
      <c r="E384" s="2" t="s">
        <v>152</v>
      </c>
      <c r="F384" s="2" t="s">
        <v>571</v>
      </c>
      <c r="G384" s="2">
        <v>2000</v>
      </c>
      <c r="H384" s="2">
        <v>2000</v>
      </c>
      <c r="I384" s="2" t="s">
        <v>24</v>
      </c>
      <c r="J384" s="3">
        <v>43282</v>
      </c>
      <c r="K384" s="3">
        <v>43132</v>
      </c>
      <c r="L384" s="2" t="s">
        <v>17</v>
      </c>
      <c r="M384" s="2" t="s">
        <v>18</v>
      </c>
      <c r="N384" s="2"/>
      <c r="O384" s="2" t="s">
        <v>19</v>
      </c>
      <c r="P384" s="2" t="s">
        <v>555</v>
      </c>
      <c r="Q384" s="2" t="s">
        <v>570</v>
      </c>
      <c r="R384" s="4">
        <v>43069</v>
      </c>
      <c r="S384" s="2" t="s">
        <v>22</v>
      </c>
      <c r="T384" s="2">
        <v>0</v>
      </c>
    </row>
    <row r="385" spans="1:20" ht="30" x14ac:dyDescent="0.25">
      <c r="A385" t="str">
        <f>IFERROR(VLOOKUP(B385,'UNFPA suppl countries'!B:B,1,FALSE),"No")</f>
        <v>Central African Republic</v>
      </c>
      <c r="B385" s="2" t="s">
        <v>549</v>
      </c>
      <c r="C385" s="2" t="str">
        <f t="shared" si="6"/>
        <v>Yes</v>
      </c>
      <c r="D385" s="2" t="s">
        <v>62</v>
      </c>
      <c r="E385" s="2" t="s">
        <v>119</v>
      </c>
      <c r="F385" s="2" t="s">
        <v>173</v>
      </c>
      <c r="G385" s="2">
        <v>31792</v>
      </c>
      <c r="H385" s="2">
        <v>31792</v>
      </c>
      <c r="I385" s="2" t="s">
        <v>140</v>
      </c>
      <c r="J385" s="3">
        <v>43101</v>
      </c>
      <c r="K385" s="3">
        <v>42979</v>
      </c>
      <c r="L385" s="2" t="s">
        <v>17</v>
      </c>
      <c r="M385" s="2" t="s">
        <v>65</v>
      </c>
      <c r="N385" s="2" t="s">
        <v>66</v>
      </c>
      <c r="O385" s="2" t="s">
        <v>19</v>
      </c>
      <c r="P385" s="2" t="s">
        <v>555</v>
      </c>
      <c r="Q385" s="2" t="s">
        <v>556</v>
      </c>
      <c r="R385" s="4">
        <v>43069</v>
      </c>
      <c r="S385" s="2" t="s">
        <v>22</v>
      </c>
      <c r="T385" s="2">
        <v>0</v>
      </c>
    </row>
    <row r="386" spans="1:20" ht="75" x14ac:dyDescent="0.25">
      <c r="A386" t="str">
        <f>IFERROR(VLOOKUP(B386,'UNFPA suppl countries'!B:B,1,FALSE),"No")</f>
        <v>Kenya</v>
      </c>
      <c r="B386" s="2" t="s">
        <v>557</v>
      </c>
      <c r="C386" s="2" t="str">
        <f t="shared" si="6"/>
        <v>Yes</v>
      </c>
      <c r="D386" s="2" t="s">
        <v>26</v>
      </c>
      <c r="E386" s="2" t="s">
        <v>154</v>
      </c>
      <c r="F386" s="2" t="s">
        <v>572</v>
      </c>
      <c r="G386" s="2">
        <v>2000</v>
      </c>
      <c r="H386" s="2">
        <v>2000</v>
      </c>
      <c r="I386" s="2" t="s">
        <v>24</v>
      </c>
      <c r="J386" s="3">
        <v>43282</v>
      </c>
      <c r="K386" s="3">
        <v>43101</v>
      </c>
      <c r="L386" s="2" t="s">
        <v>17</v>
      </c>
      <c r="M386" s="2" t="s">
        <v>18</v>
      </c>
      <c r="N386" s="2"/>
      <c r="O386" s="2" t="s">
        <v>19</v>
      </c>
      <c r="P386" s="2" t="s">
        <v>555</v>
      </c>
      <c r="Q386" s="2" t="s">
        <v>570</v>
      </c>
      <c r="R386" s="4">
        <v>43069</v>
      </c>
      <c r="S386" s="2" t="s">
        <v>22</v>
      </c>
      <c r="T386" s="2">
        <v>0</v>
      </c>
    </row>
    <row r="387" spans="1:20" ht="75" x14ac:dyDescent="0.25">
      <c r="A387" t="str">
        <f>IFERROR(VLOOKUP(B387,'UNFPA suppl countries'!B:B,1,FALSE),"No")</f>
        <v>Central African Republic</v>
      </c>
      <c r="B387" s="2" t="s">
        <v>549</v>
      </c>
      <c r="C387" s="2" t="str">
        <f t="shared" si="6"/>
        <v>Yes</v>
      </c>
      <c r="D387" s="2" t="s">
        <v>62</v>
      </c>
      <c r="E387" s="2" t="s">
        <v>138</v>
      </c>
      <c r="F387" s="2" t="s">
        <v>150</v>
      </c>
      <c r="G387" s="2">
        <v>858387</v>
      </c>
      <c r="H387" s="2">
        <v>858387</v>
      </c>
      <c r="I387" s="2" t="s">
        <v>135</v>
      </c>
      <c r="J387" s="3">
        <v>43101</v>
      </c>
      <c r="K387" s="3">
        <v>42979</v>
      </c>
      <c r="L387" s="2" t="s">
        <v>17</v>
      </c>
      <c r="M387" s="2" t="s">
        <v>65</v>
      </c>
      <c r="N387" s="2" t="s">
        <v>66</v>
      </c>
      <c r="O387" s="2" t="s">
        <v>19</v>
      </c>
      <c r="P387" s="2"/>
      <c r="Q387" s="2" t="s">
        <v>573</v>
      </c>
      <c r="R387" s="4">
        <v>43069</v>
      </c>
      <c r="S387" s="2" t="s">
        <v>22</v>
      </c>
      <c r="T387" s="2">
        <v>0</v>
      </c>
    </row>
    <row r="388" spans="1:20" ht="30" x14ac:dyDescent="0.25">
      <c r="A388" t="str">
        <f>IFERROR(VLOOKUP(B388,'UNFPA suppl countries'!B:B,1,FALSE),"No")</f>
        <v>Kenya</v>
      </c>
      <c r="B388" s="2" t="s">
        <v>557</v>
      </c>
      <c r="C388" s="2" t="str">
        <f t="shared" si="6"/>
        <v>Yes</v>
      </c>
      <c r="D388" s="2" t="s">
        <v>26</v>
      </c>
      <c r="E388" s="2" t="s">
        <v>78</v>
      </c>
      <c r="F388" s="2" t="s">
        <v>81</v>
      </c>
      <c r="G388" s="2">
        <v>15</v>
      </c>
      <c r="H388" s="2">
        <v>15</v>
      </c>
      <c r="I388" s="2" t="s">
        <v>24</v>
      </c>
      <c r="J388" s="3">
        <v>43282</v>
      </c>
      <c r="K388" s="3">
        <v>43160</v>
      </c>
      <c r="L388" s="2" t="s">
        <v>17</v>
      </c>
      <c r="M388" s="2" t="s">
        <v>18</v>
      </c>
      <c r="N388" s="2"/>
      <c r="O388" s="2" t="s">
        <v>19</v>
      </c>
      <c r="P388" s="2" t="s">
        <v>574</v>
      </c>
      <c r="Q388" s="2"/>
      <c r="R388" s="4">
        <v>43069</v>
      </c>
      <c r="S388" s="2" t="s">
        <v>22</v>
      </c>
      <c r="T388" s="2">
        <v>0</v>
      </c>
    </row>
    <row r="389" spans="1:20" ht="30" x14ac:dyDescent="0.25">
      <c r="A389" t="str">
        <f>IFERROR(VLOOKUP(B389,'UNFPA suppl countries'!B:B,1,FALSE),"No")</f>
        <v>Chad</v>
      </c>
      <c r="B389" s="2" t="s">
        <v>503</v>
      </c>
      <c r="C389" s="2" t="str">
        <f t="shared" si="6"/>
        <v>Yes</v>
      </c>
      <c r="D389" s="2"/>
      <c r="E389" s="2"/>
      <c r="F389" s="2" t="s">
        <v>575</v>
      </c>
      <c r="G389" s="2">
        <v>3</v>
      </c>
      <c r="H389" s="2">
        <v>0</v>
      </c>
      <c r="I389" s="2" t="s">
        <v>24</v>
      </c>
      <c r="J389" s="3">
        <v>43160</v>
      </c>
      <c r="K389" s="3">
        <v>42917</v>
      </c>
      <c r="L389" s="2" t="s">
        <v>225</v>
      </c>
      <c r="M389" s="2" t="s">
        <v>576</v>
      </c>
      <c r="N389" s="2"/>
      <c r="O389" s="2" t="s">
        <v>19</v>
      </c>
      <c r="P389" s="2" t="s">
        <v>577</v>
      </c>
      <c r="Q389" s="2"/>
      <c r="R389" s="4">
        <v>43069</v>
      </c>
      <c r="S389" s="2" t="s">
        <v>22</v>
      </c>
      <c r="T389" s="2">
        <v>0</v>
      </c>
    </row>
    <row r="390" spans="1:20" ht="30" x14ac:dyDescent="0.25">
      <c r="A390" t="str">
        <f>IFERROR(VLOOKUP(B390,'UNFPA suppl countries'!B:B,1,FALSE),"No")</f>
        <v>Chad</v>
      </c>
      <c r="B390" s="2" t="s">
        <v>503</v>
      </c>
      <c r="C390" s="2" t="str">
        <f t="shared" si="6"/>
        <v>Yes</v>
      </c>
      <c r="D390" s="2" t="s">
        <v>26</v>
      </c>
      <c r="E390" s="2" t="s">
        <v>44</v>
      </c>
      <c r="F390" s="2" t="s">
        <v>578</v>
      </c>
      <c r="G390" s="2">
        <v>2</v>
      </c>
      <c r="H390" s="2">
        <v>0</v>
      </c>
      <c r="I390" s="2" t="s">
        <v>24</v>
      </c>
      <c r="J390" s="3">
        <v>43191</v>
      </c>
      <c r="K390" s="3">
        <v>43160</v>
      </c>
      <c r="L390" s="2" t="s">
        <v>225</v>
      </c>
      <c r="M390" s="2" t="s">
        <v>18</v>
      </c>
      <c r="N390" s="2"/>
      <c r="O390" s="2" t="s">
        <v>19</v>
      </c>
      <c r="P390" s="2" t="s">
        <v>577</v>
      </c>
      <c r="Q390" s="2"/>
      <c r="R390" s="4">
        <v>43069</v>
      </c>
      <c r="S390" s="2" t="s">
        <v>22</v>
      </c>
      <c r="T390" s="2">
        <v>0</v>
      </c>
    </row>
    <row r="391" spans="1:20" ht="30" x14ac:dyDescent="0.25">
      <c r="A391" t="str">
        <f>IFERROR(VLOOKUP(B391,'UNFPA suppl countries'!B:B,1,FALSE),"No")</f>
        <v>Chad</v>
      </c>
      <c r="B391" s="2" t="s">
        <v>503</v>
      </c>
      <c r="C391" s="2" t="str">
        <f t="shared" si="6"/>
        <v>Yes</v>
      </c>
      <c r="D391" s="2"/>
      <c r="E391" s="2"/>
      <c r="F391" s="2" t="s">
        <v>579</v>
      </c>
      <c r="G391" s="2">
        <v>20</v>
      </c>
      <c r="H391" s="2">
        <v>0</v>
      </c>
      <c r="I391" s="2" t="s">
        <v>24</v>
      </c>
      <c r="J391" s="3">
        <v>43191</v>
      </c>
      <c r="K391" s="3">
        <v>42948</v>
      </c>
      <c r="L391" s="2" t="s">
        <v>225</v>
      </c>
      <c r="M391" s="2" t="s">
        <v>18</v>
      </c>
      <c r="N391" s="2"/>
      <c r="O391" s="2" t="s">
        <v>19</v>
      </c>
      <c r="P391" s="2" t="s">
        <v>577</v>
      </c>
      <c r="Q391" s="2"/>
      <c r="R391" s="4">
        <v>43069</v>
      </c>
      <c r="S391" s="2" t="s">
        <v>22</v>
      </c>
      <c r="T391" s="2">
        <v>0</v>
      </c>
    </row>
    <row r="392" spans="1:20" ht="30" x14ac:dyDescent="0.25">
      <c r="A392" t="str">
        <f>IFERROR(VLOOKUP(B392,'UNFPA suppl countries'!B:B,1,FALSE),"No")</f>
        <v>Chad</v>
      </c>
      <c r="B392" s="2" t="s">
        <v>503</v>
      </c>
      <c r="C392" s="2" t="str">
        <f t="shared" si="6"/>
        <v>Yes</v>
      </c>
      <c r="D392" s="2"/>
      <c r="E392" s="2"/>
      <c r="F392" s="2" t="s">
        <v>580</v>
      </c>
      <c r="G392" s="2">
        <v>8</v>
      </c>
      <c r="H392" s="2">
        <v>0</v>
      </c>
      <c r="I392" s="2" t="s">
        <v>24</v>
      </c>
      <c r="J392" s="3">
        <v>43191</v>
      </c>
      <c r="K392" s="3">
        <v>42948</v>
      </c>
      <c r="L392" s="2" t="s">
        <v>225</v>
      </c>
      <c r="M392" s="2" t="s">
        <v>18</v>
      </c>
      <c r="N392" s="2"/>
      <c r="O392" s="2" t="s">
        <v>19</v>
      </c>
      <c r="P392" s="2" t="s">
        <v>577</v>
      </c>
      <c r="Q392" s="2"/>
      <c r="R392" s="4">
        <v>43069</v>
      </c>
      <c r="S392" s="2" t="s">
        <v>22</v>
      </c>
      <c r="T392" s="2">
        <v>0</v>
      </c>
    </row>
    <row r="393" spans="1:20" ht="30" x14ac:dyDescent="0.25">
      <c r="A393" t="str">
        <f>IFERROR(VLOOKUP(B393,'UNFPA suppl countries'!B:B,1,FALSE),"No")</f>
        <v>Chad</v>
      </c>
      <c r="B393" s="2" t="s">
        <v>503</v>
      </c>
      <c r="C393" s="2" t="str">
        <f t="shared" si="6"/>
        <v>Yes</v>
      </c>
      <c r="D393" s="2"/>
      <c r="E393" s="2"/>
      <c r="F393" s="2" t="s">
        <v>581</v>
      </c>
      <c r="G393" s="2">
        <v>10</v>
      </c>
      <c r="H393" s="2">
        <v>0</v>
      </c>
      <c r="I393" s="2" t="s">
        <v>24</v>
      </c>
      <c r="J393" s="3">
        <v>43191</v>
      </c>
      <c r="K393" s="3">
        <v>42948</v>
      </c>
      <c r="L393" s="2" t="s">
        <v>225</v>
      </c>
      <c r="M393" s="2" t="s">
        <v>18</v>
      </c>
      <c r="N393" s="2"/>
      <c r="O393" s="2" t="s">
        <v>19</v>
      </c>
      <c r="P393" s="2" t="s">
        <v>577</v>
      </c>
      <c r="Q393" s="2"/>
      <c r="R393" s="4">
        <v>43069</v>
      </c>
      <c r="S393" s="2" t="s">
        <v>22</v>
      </c>
      <c r="T393" s="2">
        <v>0</v>
      </c>
    </row>
    <row r="394" spans="1:20" ht="30" x14ac:dyDescent="0.25">
      <c r="A394" t="str">
        <f>IFERROR(VLOOKUP(B394,'UNFPA suppl countries'!B:B,1,FALSE),"No")</f>
        <v>Chad</v>
      </c>
      <c r="B394" s="2" t="s">
        <v>503</v>
      </c>
      <c r="C394" s="2" t="str">
        <f t="shared" si="6"/>
        <v>Yes</v>
      </c>
      <c r="D394" s="2"/>
      <c r="E394" s="2"/>
      <c r="F394" s="2" t="s">
        <v>582</v>
      </c>
      <c r="G394" s="2">
        <v>15</v>
      </c>
      <c r="H394" s="2">
        <v>0</v>
      </c>
      <c r="I394" s="2" t="s">
        <v>24</v>
      </c>
      <c r="J394" s="3">
        <v>43191</v>
      </c>
      <c r="K394" s="3">
        <v>42948</v>
      </c>
      <c r="L394" s="2" t="s">
        <v>225</v>
      </c>
      <c r="M394" s="2" t="s">
        <v>18</v>
      </c>
      <c r="N394" s="2"/>
      <c r="O394" s="2" t="s">
        <v>19</v>
      </c>
      <c r="P394" s="2" t="s">
        <v>577</v>
      </c>
      <c r="Q394" s="2"/>
      <c r="R394" s="4">
        <v>43069</v>
      </c>
      <c r="S394" s="2" t="s">
        <v>22</v>
      </c>
      <c r="T394" s="2">
        <v>0</v>
      </c>
    </row>
    <row r="395" spans="1:20" ht="30" x14ac:dyDescent="0.25">
      <c r="A395" t="str">
        <f>IFERROR(VLOOKUP(B395,'UNFPA suppl countries'!B:B,1,FALSE),"No")</f>
        <v>Congo</v>
      </c>
      <c r="B395" s="2" t="s">
        <v>437</v>
      </c>
      <c r="C395" s="2" t="str">
        <f t="shared" si="6"/>
        <v>Yes</v>
      </c>
      <c r="D395" s="2" t="s">
        <v>55</v>
      </c>
      <c r="E395" s="2" t="s">
        <v>99</v>
      </c>
      <c r="F395" s="2" t="s">
        <v>415</v>
      </c>
      <c r="G395" s="2">
        <v>100</v>
      </c>
      <c r="H395" s="2">
        <v>100</v>
      </c>
      <c r="I395" s="2" t="s">
        <v>24</v>
      </c>
      <c r="J395" s="3">
        <v>43160</v>
      </c>
      <c r="K395" s="3">
        <v>43040</v>
      </c>
      <c r="L395" s="2" t="s">
        <v>17</v>
      </c>
      <c r="M395" s="2" t="s">
        <v>65</v>
      </c>
      <c r="N395" s="2" t="s">
        <v>66</v>
      </c>
      <c r="O395" s="2" t="s">
        <v>19</v>
      </c>
      <c r="P395" s="2"/>
      <c r="Q395" s="2"/>
      <c r="R395" s="4">
        <v>43069</v>
      </c>
      <c r="S395" s="2" t="s">
        <v>22</v>
      </c>
      <c r="T395" s="2">
        <v>0</v>
      </c>
    </row>
    <row r="396" spans="1:20" ht="30" x14ac:dyDescent="0.25">
      <c r="A396" t="str">
        <f>IFERROR(VLOOKUP(B396,'UNFPA suppl countries'!B:B,1,FALSE),"No")</f>
        <v>Congo</v>
      </c>
      <c r="B396" s="2" t="s">
        <v>437</v>
      </c>
      <c r="C396" s="2" t="str">
        <f t="shared" si="6"/>
        <v>Yes</v>
      </c>
      <c r="D396" s="2" t="s">
        <v>55</v>
      </c>
      <c r="E396" s="2" t="s">
        <v>99</v>
      </c>
      <c r="F396" s="2" t="s">
        <v>583</v>
      </c>
      <c r="G396" s="2">
        <v>200</v>
      </c>
      <c r="H396" s="2">
        <v>200</v>
      </c>
      <c r="I396" s="2" t="s">
        <v>24</v>
      </c>
      <c r="J396" s="3">
        <v>43160</v>
      </c>
      <c r="K396" s="3">
        <v>43040</v>
      </c>
      <c r="L396" s="2" t="s">
        <v>17</v>
      </c>
      <c r="M396" s="2" t="s">
        <v>65</v>
      </c>
      <c r="N396" s="2" t="s">
        <v>66</v>
      </c>
      <c r="O396" s="2" t="s">
        <v>19</v>
      </c>
      <c r="P396" s="2"/>
      <c r="Q396" s="2"/>
      <c r="R396" s="4">
        <v>43069</v>
      </c>
      <c r="S396" s="2" t="s">
        <v>22</v>
      </c>
      <c r="T396" s="2">
        <v>0</v>
      </c>
    </row>
    <row r="397" spans="1:20" ht="30" x14ac:dyDescent="0.25">
      <c r="A397" t="str">
        <f>IFERROR(VLOOKUP(B397,'UNFPA suppl countries'!B:B,1,FALSE),"No")</f>
        <v>Congo</v>
      </c>
      <c r="B397" s="2" t="s">
        <v>437</v>
      </c>
      <c r="C397" s="2" t="str">
        <f t="shared" si="6"/>
        <v>Yes</v>
      </c>
      <c r="D397" s="2" t="s">
        <v>55</v>
      </c>
      <c r="E397" s="2" t="s">
        <v>56</v>
      </c>
      <c r="F397" s="2" t="s">
        <v>130</v>
      </c>
      <c r="G397" s="2">
        <v>100</v>
      </c>
      <c r="H397" s="2">
        <v>100</v>
      </c>
      <c r="I397" s="2" t="s">
        <v>58</v>
      </c>
      <c r="J397" s="3">
        <v>43160</v>
      </c>
      <c r="K397" s="3">
        <v>43009</v>
      </c>
      <c r="L397" s="2" t="s">
        <v>17</v>
      </c>
      <c r="M397" s="2" t="s">
        <v>65</v>
      </c>
      <c r="N397" s="2" t="s">
        <v>66</v>
      </c>
      <c r="O397" s="2" t="s">
        <v>19</v>
      </c>
      <c r="P397" s="2"/>
      <c r="Q397" s="2"/>
      <c r="R397" s="4">
        <v>43069</v>
      </c>
      <c r="S397" s="2" t="s">
        <v>22</v>
      </c>
      <c r="T397" s="2">
        <v>0</v>
      </c>
    </row>
    <row r="398" spans="1:20" ht="30" x14ac:dyDescent="0.25">
      <c r="A398" t="str">
        <f>IFERROR(VLOOKUP(B398,'UNFPA suppl countries'!B:B,1,FALSE),"No")</f>
        <v>Congo</v>
      </c>
      <c r="B398" s="2" t="s">
        <v>437</v>
      </c>
      <c r="C398" s="2" t="str">
        <f t="shared" si="6"/>
        <v>Yes</v>
      </c>
      <c r="D398" s="2" t="s">
        <v>55</v>
      </c>
      <c r="E398" s="2" t="s">
        <v>99</v>
      </c>
      <c r="F398" s="2" t="s">
        <v>400</v>
      </c>
      <c r="G398" s="2">
        <v>100</v>
      </c>
      <c r="H398" s="2">
        <v>100</v>
      </c>
      <c r="I398" s="2" t="s">
        <v>58</v>
      </c>
      <c r="J398" s="3">
        <v>43160</v>
      </c>
      <c r="K398" s="3">
        <v>43040</v>
      </c>
      <c r="L398" s="2" t="s">
        <v>17</v>
      </c>
      <c r="M398" s="2" t="s">
        <v>65</v>
      </c>
      <c r="N398" s="2" t="s">
        <v>66</v>
      </c>
      <c r="O398" s="2" t="s">
        <v>19</v>
      </c>
      <c r="P398" s="2"/>
      <c r="Q398" s="2"/>
      <c r="R398" s="4">
        <v>43069</v>
      </c>
      <c r="S398" s="2" t="s">
        <v>22</v>
      </c>
      <c r="T398" s="2">
        <v>0</v>
      </c>
    </row>
    <row r="399" spans="1:20" ht="30" x14ac:dyDescent="0.25">
      <c r="A399" t="str">
        <f>IFERROR(VLOOKUP(B399,'UNFPA suppl countries'!B:B,1,FALSE),"No")</f>
        <v>Congo</v>
      </c>
      <c r="B399" s="2" t="s">
        <v>437</v>
      </c>
      <c r="C399" s="2" t="str">
        <f t="shared" si="6"/>
        <v>Yes</v>
      </c>
      <c r="D399" s="2" t="s">
        <v>34</v>
      </c>
      <c r="E399" s="2" t="s">
        <v>35</v>
      </c>
      <c r="F399" s="2" t="s">
        <v>96</v>
      </c>
      <c r="G399" s="2">
        <v>6000</v>
      </c>
      <c r="H399" s="2">
        <v>6000</v>
      </c>
      <c r="I399" s="2" t="s">
        <v>97</v>
      </c>
      <c r="J399" s="3">
        <v>43191</v>
      </c>
      <c r="K399" s="3">
        <v>43101</v>
      </c>
      <c r="L399" s="2" t="s">
        <v>17</v>
      </c>
      <c r="M399" s="2" t="s">
        <v>65</v>
      </c>
      <c r="N399" s="2" t="s">
        <v>66</v>
      </c>
      <c r="O399" s="2" t="s">
        <v>19</v>
      </c>
      <c r="P399" s="2"/>
      <c r="Q399" s="2"/>
      <c r="R399" s="4">
        <v>43070</v>
      </c>
      <c r="S399" s="2" t="s">
        <v>22</v>
      </c>
      <c r="T399" s="2">
        <v>0</v>
      </c>
    </row>
    <row r="400" spans="1:20" ht="30" x14ac:dyDescent="0.25">
      <c r="A400" t="str">
        <f>IFERROR(VLOOKUP(B400,'UNFPA suppl countries'!B:B,1,FALSE),"No")</f>
        <v>Congo</v>
      </c>
      <c r="B400" s="2" t="s">
        <v>437</v>
      </c>
      <c r="C400" s="2" t="str">
        <f t="shared" si="6"/>
        <v>Yes</v>
      </c>
      <c r="D400" s="2" t="s">
        <v>34</v>
      </c>
      <c r="E400" s="2" t="s">
        <v>93</v>
      </c>
      <c r="F400" s="2" t="s">
        <v>98</v>
      </c>
      <c r="G400" s="2">
        <v>40000</v>
      </c>
      <c r="H400" s="2">
        <v>40000</v>
      </c>
      <c r="I400" s="2" t="s">
        <v>97</v>
      </c>
      <c r="J400" s="3">
        <v>43191</v>
      </c>
      <c r="K400" s="3">
        <v>43040</v>
      </c>
      <c r="L400" s="2" t="s">
        <v>17</v>
      </c>
      <c r="M400" s="2" t="s">
        <v>65</v>
      </c>
      <c r="N400" s="2" t="s">
        <v>66</v>
      </c>
      <c r="O400" s="2" t="s">
        <v>19</v>
      </c>
      <c r="P400" s="2"/>
      <c r="Q400" s="2"/>
      <c r="R400" s="4">
        <v>43070</v>
      </c>
      <c r="S400" s="2" t="s">
        <v>22</v>
      </c>
      <c r="T400" s="2">
        <v>0</v>
      </c>
    </row>
    <row r="401" spans="1:20" ht="30" x14ac:dyDescent="0.25">
      <c r="A401" t="str">
        <f>IFERROR(VLOOKUP(B401,'UNFPA suppl countries'!B:B,1,FALSE),"No")</f>
        <v>Congo</v>
      </c>
      <c r="B401" s="2" t="s">
        <v>437</v>
      </c>
      <c r="C401" s="2" t="str">
        <f t="shared" si="6"/>
        <v>Yes</v>
      </c>
      <c r="D401" s="2" t="s">
        <v>62</v>
      </c>
      <c r="E401" s="2" t="s">
        <v>133</v>
      </c>
      <c r="F401" s="2" t="s">
        <v>134</v>
      </c>
      <c r="G401" s="2">
        <v>3333</v>
      </c>
      <c r="H401" s="2">
        <v>3333</v>
      </c>
      <c r="I401" s="2" t="s">
        <v>135</v>
      </c>
      <c r="J401" s="3">
        <v>43160</v>
      </c>
      <c r="K401" s="3">
        <v>43040</v>
      </c>
      <c r="L401" s="2" t="s">
        <v>17</v>
      </c>
      <c r="M401" s="2" t="s">
        <v>65</v>
      </c>
      <c r="N401" s="2" t="s">
        <v>66</v>
      </c>
      <c r="O401" s="2" t="s">
        <v>19</v>
      </c>
      <c r="P401" s="2"/>
      <c r="Q401" s="2"/>
      <c r="R401" s="4">
        <v>43069</v>
      </c>
      <c r="S401" s="2" t="s">
        <v>22</v>
      </c>
      <c r="T401" s="2">
        <v>0</v>
      </c>
    </row>
    <row r="402" spans="1:20" ht="30" x14ac:dyDescent="0.25">
      <c r="A402" t="str">
        <f>IFERROR(VLOOKUP(B402,'UNFPA suppl countries'!B:B,1,FALSE),"No")</f>
        <v>Congo</v>
      </c>
      <c r="B402" s="2" t="s">
        <v>437</v>
      </c>
      <c r="C402" s="2" t="str">
        <f t="shared" si="6"/>
        <v>Yes</v>
      </c>
      <c r="D402" s="2" t="s">
        <v>62</v>
      </c>
      <c r="E402" s="2" t="s">
        <v>133</v>
      </c>
      <c r="F402" s="2" t="s">
        <v>584</v>
      </c>
      <c r="G402" s="2">
        <v>667</v>
      </c>
      <c r="H402" s="2">
        <v>667</v>
      </c>
      <c r="I402" s="2" t="s">
        <v>135</v>
      </c>
      <c r="J402" s="3">
        <v>43160</v>
      </c>
      <c r="K402" s="3">
        <v>43040</v>
      </c>
      <c r="L402" s="2" t="s">
        <v>17</v>
      </c>
      <c r="M402" s="2" t="s">
        <v>65</v>
      </c>
      <c r="N402" s="2" t="s">
        <v>66</v>
      </c>
      <c r="O402" s="2" t="s">
        <v>19</v>
      </c>
      <c r="P402" s="2"/>
      <c r="Q402" s="2"/>
      <c r="R402" s="4">
        <v>43069</v>
      </c>
      <c r="S402" s="2" t="s">
        <v>22</v>
      </c>
      <c r="T402" s="2">
        <v>0</v>
      </c>
    </row>
    <row r="403" spans="1:20" ht="30" x14ac:dyDescent="0.25">
      <c r="A403" t="str">
        <f>IFERROR(VLOOKUP(B403,'UNFPA suppl countries'!B:B,1,FALSE),"No")</f>
        <v>Congo</v>
      </c>
      <c r="B403" s="2" t="s">
        <v>437</v>
      </c>
      <c r="C403" s="2" t="str">
        <f t="shared" si="6"/>
        <v>Yes</v>
      </c>
      <c r="D403" s="2" t="s">
        <v>62</v>
      </c>
      <c r="E403" s="2" t="s">
        <v>63</v>
      </c>
      <c r="F403" s="2" t="s">
        <v>585</v>
      </c>
      <c r="G403" s="2">
        <v>5000</v>
      </c>
      <c r="H403" s="2">
        <v>5000</v>
      </c>
      <c r="I403" s="2" t="s">
        <v>327</v>
      </c>
      <c r="J403" s="3">
        <v>43160</v>
      </c>
      <c r="K403" s="3">
        <v>43040</v>
      </c>
      <c r="L403" s="2" t="s">
        <v>17</v>
      </c>
      <c r="M403" s="2" t="s">
        <v>65</v>
      </c>
      <c r="N403" s="2" t="s">
        <v>66</v>
      </c>
      <c r="O403" s="2" t="s">
        <v>19</v>
      </c>
      <c r="P403" s="2"/>
      <c r="Q403" s="2"/>
      <c r="R403" s="4">
        <v>43069</v>
      </c>
      <c r="S403" s="2" t="s">
        <v>22</v>
      </c>
      <c r="T403" s="2">
        <v>0</v>
      </c>
    </row>
    <row r="404" spans="1:20" ht="30" x14ac:dyDescent="0.25">
      <c r="A404" t="str">
        <f>IFERROR(VLOOKUP(B404,'UNFPA suppl countries'!B:B,1,FALSE),"No")</f>
        <v>Congo</v>
      </c>
      <c r="B404" s="2" t="s">
        <v>437</v>
      </c>
      <c r="C404" s="2" t="str">
        <f t="shared" si="6"/>
        <v>Yes</v>
      </c>
      <c r="D404" s="2" t="s">
        <v>62</v>
      </c>
      <c r="E404" s="2" t="s">
        <v>63</v>
      </c>
      <c r="F404" s="2" t="s">
        <v>172</v>
      </c>
      <c r="G404" s="2">
        <v>32000</v>
      </c>
      <c r="H404" s="2">
        <v>32000</v>
      </c>
      <c r="I404" s="2" t="s">
        <v>24</v>
      </c>
      <c r="J404" s="3">
        <v>43160</v>
      </c>
      <c r="K404" s="3">
        <v>43040</v>
      </c>
      <c r="L404" s="2" t="s">
        <v>17</v>
      </c>
      <c r="M404" s="2" t="s">
        <v>65</v>
      </c>
      <c r="N404" s="2" t="s">
        <v>66</v>
      </c>
      <c r="O404" s="2" t="s">
        <v>19</v>
      </c>
      <c r="P404" s="2"/>
      <c r="Q404" s="2"/>
      <c r="R404" s="4">
        <v>43070</v>
      </c>
      <c r="S404" s="2" t="s">
        <v>22</v>
      </c>
      <c r="T404" s="2">
        <v>0</v>
      </c>
    </row>
    <row r="405" spans="1:20" ht="30" x14ac:dyDescent="0.25">
      <c r="A405" t="str">
        <f>IFERROR(VLOOKUP(B405,'UNFPA suppl countries'!B:B,1,FALSE),"No")</f>
        <v>Mozambique</v>
      </c>
      <c r="B405" s="2" t="s">
        <v>493</v>
      </c>
      <c r="C405" s="2" t="str">
        <f t="shared" si="6"/>
        <v>Yes</v>
      </c>
      <c r="D405" s="2" t="s">
        <v>26</v>
      </c>
      <c r="E405" s="2" t="s">
        <v>46</v>
      </c>
      <c r="F405" s="2" t="s">
        <v>586</v>
      </c>
      <c r="G405" s="2">
        <v>2000</v>
      </c>
      <c r="H405" s="2">
        <v>2000</v>
      </c>
      <c r="I405" s="2" t="s">
        <v>48</v>
      </c>
      <c r="J405" s="3">
        <v>43132</v>
      </c>
      <c r="K405" s="3">
        <v>43009</v>
      </c>
      <c r="L405" s="2" t="s">
        <v>17</v>
      </c>
      <c r="M405" s="2" t="s">
        <v>18</v>
      </c>
      <c r="N405" s="2"/>
      <c r="O405" s="2" t="s">
        <v>19</v>
      </c>
      <c r="P405" s="2" t="s">
        <v>587</v>
      </c>
      <c r="Q405" s="2"/>
      <c r="R405" s="4">
        <v>43069</v>
      </c>
      <c r="S405" s="2" t="s">
        <v>22</v>
      </c>
      <c r="T405" s="2">
        <v>0</v>
      </c>
    </row>
    <row r="406" spans="1:20" ht="30" x14ac:dyDescent="0.25">
      <c r="A406" t="str">
        <f>IFERROR(VLOOKUP(B406,'UNFPA suppl countries'!B:B,1,FALSE),"No")</f>
        <v>Mozambique</v>
      </c>
      <c r="B406" s="2" t="s">
        <v>493</v>
      </c>
      <c r="C406" s="2" t="str">
        <f t="shared" si="6"/>
        <v>Yes</v>
      </c>
      <c r="D406" s="2" t="s">
        <v>26</v>
      </c>
      <c r="E406" s="2" t="s">
        <v>46</v>
      </c>
      <c r="F406" s="2" t="s">
        <v>50</v>
      </c>
      <c r="G406" s="2">
        <v>2200</v>
      </c>
      <c r="H406" s="2">
        <v>2200</v>
      </c>
      <c r="I406" s="2" t="s">
        <v>48</v>
      </c>
      <c r="J406" s="3">
        <v>43132</v>
      </c>
      <c r="K406" s="3">
        <v>43009</v>
      </c>
      <c r="L406" s="2" t="s">
        <v>17</v>
      </c>
      <c r="M406" s="2" t="s">
        <v>18</v>
      </c>
      <c r="N406" s="2"/>
      <c r="O406" s="2" t="s">
        <v>19</v>
      </c>
      <c r="P406" s="2" t="s">
        <v>588</v>
      </c>
      <c r="Q406" s="2"/>
      <c r="R406" s="4">
        <v>43069</v>
      </c>
      <c r="S406" s="2" t="s">
        <v>22</v>
      </c>
      <c r="T406" s="2">
        <v>0</v>
      </c>
    </row>
    <row r="407" spans="1:20" ht="30" x14ac:dyDescent="0.25">
      <c r="A407" t="str">
        <f>IFERROR(VLOOKUP(B407,'UNFPA suppl countries'!B:B,1,FALSE),"No")</f>
        <v>Zimbabwe</v>
      </c>
      <c r="B407" s="2" t="s">
        <v>589</v>
      </c>
      <c r="C407" s="2" t="str">
        <f t="shared" si="6"/>
        <v>Yes</v>
      </c>
      <c r="D407" s="2" t="s">
        <v>34</v>
      </c>
      <c r="E407" s="2" t="s">
        <v>93</v>
      </c>
      <c r="F407" s="2" t="s">
        <v>98</v>
      </c>
      <c r="G407" s="2">
        <v>22651</v>
      </c>
      <c r="H407" s="2">
        <v>11325.5</v>
      </c>
      <c r="I407" s="2" t="s">
        <v>97</v>
      </c>
      <c r="J407" s="3">
        <v>43435</v>
      </c>
      <c r="K407" s="3">
        <v>43282</v>
      </c>
      <c r="L407" s="2" t="s">
        <v>29</v>
      </c>
      <c r="M407" s="2" t="s">
        <v>65</v>
      </c>
      <c r="N407" s="2" t="s">
        <v>66</v>
      </c>
      <c r="O407" s="2" t="s">
        <v>19</v>
      </c>
      <c r="P407" s="2" t="s">
        <v>555</v>
      </c>
      <c r="Q407" s="2"/>
      <c r="R407" s="4">
        <v>43069</v>
      </c>
      <c r="S407" s="2" t="s">
        <v>22</v>
      </c>
      <c r="T407" s="2">
        <v>0</v>
      </c>
    </row>
    <row r="408" spans="1:20" ht="30" x14ac:dyDescent="0.25">
      <c r="A408" t="str">
        <f>IFERROR(VLOOKUP(B408,'UNFPA suppl countries'!B:B,1,FALSE),"No")</f>
        <v>Zimbabwe</v>
      </c>
      <c r="B408" s="2" t="s">
        <v>589</v>
      </c>
      <c r="C408" s="2" t="str">
        <f t="shared" si="6"/>
        <v>Yes</v>
      </c>
      <c r="D408" s="2" t="s">
        <v>34</v>
      </c>
      <c r="E408" s="2" t="s">
        <v>93</v>
      </c>
      <c r="F408" s="2" t="s">
        <v>98</v>
      </c>
      <c r="G408" s="2">
        <v>26221</v>
      </c>
      <c r="H408" s="2">
        <v>13110.5</v>
      </c>
      <c r="I408" s="2" t="s">
        <v>97</v>
      </c>
      <c r="J408" s="3">
        <v>43101</v>
      </c>
      <c r="K408" s="3">
        <v>42948</v>
      </c>
      <c r="L408" s="2" t="s">
        <v>29</v>
      </c>
      <c r="M408" s="2" t="s">
        <v>65</v>
      </c>
      <c r="N408" s="2" t="s">
        <v>66</v>
      </c>
      <c r="O408" s="2" t="s">
        <v>19</v>
      </c>
      <c r="P408" s="2" t="s">
        <v>555</v>
      </c>
      <c r="Q408" s="2"/>
      <c r="R408" s="4">
        <v>43069</v>
      </c>
      <c r="S408" s="2" t="s">
        <v>22</v>
      </c>
      <c r="T408" s="2">
        <v>0</v>
      </c>
    </row>
    <row r="409" spans="1:20" ht="30" x14ac:dyDescent="0.25">
      <c r="A409" t="str">
        <f>IFERROR(VLOOKUP(B409,'UNFPA suppl countries'!B:B,1,FALSE),"No")</f>
        <v>Congo</v>
      </c>
      <c r="B409" s="2" t="s">
        <v>437</v>
      </c>
      <c r="C409" s="2" t="str">
        <f t="shared" si="6"/>
        <v>Yes</v>
      </c>
      <c r="D409" s="2" t="s">
        <v>62</v>
      </c>
      <c r="E409" s="2" t="s">
        <v>138</v>
      </c>
      <c r="F409" s="2" t="s">
        <v>209</v>
      </c>
      <c r="G409" s="2">
        <v>1333</v>
      </c>
      <c r="H409" s="2">
        <v>1333</v>
      </c>
      <c r="I409" s="2" t="s">
        <v>140</v>
      </c>
      <c r="J409" s="3">
        <v>43160</v>
      </c>
      <c r="K409" s="3">
        <v>43040</v>
      </c>
      <c r="L409" s="2" t="s">
        <v>17</v>
      </c>
      <c r="M409" s="2" t="s">
        <v>65</v>
      </c>
      <c r="N409" s="2" t="s">
        <v>66</v>
      </c>
      <c r="O409" s="2" t="s">
        <v>19</v>
      </c>
      <c r="P409" s="2"/>
      <c r="Q409" s="2"/>
      <c r="R409" s="4">
        <v>43069</v>
      </c>
      <c r="S409" s="2" t="s">
        <v>22</v>
      </c>
      <c r="T409" s="2">
        <v>0</v>
      </c>
    </row>
    <row r="410" spans="1:20" ht="30" x14ac:dyDescent="0.25">
      <c r="A410" t="str">
        <f>IFERROR(VLOOKUP(B410,'UNFPA suppl countries'!B:B,1,FALSE),"No")</f>
        <v>Mozambique</v>
      </c>
      <c r="B410" s="2" t="s">
        <v>493</v>
      </c>
      <c r="C410" s="2" t="str">
        <f t="shared" si="6"/>
        <v>Yes</v>
      </c>
      <c r="D410" s="2" t="s">
        <v>228</v>
      </c>
      <c r="E410" s="2"/>
      <c r="F410" s="2" t="s">
        <v>590</v>
      </c>
      <c r="G410" s="2">
        <v>2</v>
      </c>
      <c r="H410" s="2">
        <v>2</v>
      </c>
      <c r="I410" s="2" t="s">
        <v>24</v>
      </c>
      <c r="J410" s="3">
        <v>43252</v>
      </c>
      <c r="K410" s="3">
        <v>43009</v>
      </c>
      <c r="L410" s="2" t="s">
        <v>17</v>
      </c>
      <c r="M410" s="2" t="s">
        <v>159</v>
      </c>
      <c r="N410" s="2"/>
      <c r="O410" s="2" t="s">
        <v>19</v>
      </c>
      <c r="P410" s="2" t="s">
        <v>591</v>
      </c>
      <c r="Q410" s="2" t="s">
        <v>592</v>
      </c>
      <c r="R410" s="4">
        <v>43069</v>
      </c>
      <c r="S410" s="2" t="s">
        <v>22</v>
      </c>
      <c r="T410" s="2">
        <v>0</v>
      </c>
    </row>
    <row r="411" spans="1:20" ht="30" x14ac:dyDescent="0.25">
      <c r="A411" t="str">
        <f>IFERROR(VLOOKUP(B411,'UNFPA suppl countries'!B:B,1,FALSE),"No")</f>
        <v>Mozambique</v>
      </c>
      <c r="B411" s="2" t="s">
        <v>493</v>
      </c>
      <c r="C411" s="2" t="str">
        <f t="shared" si="6"/>
        <v>Yes</v>
      </c>
      <c r="D411" s="2" t="s">
        <v>228</v>
      </c>
      <c r="E411" s="2"/>
      <c r="F411" s="2" t="s">
        <v>590</v>
      </c>
      <c r="G411" s="2">
        <v>10</v>
      </c>
      <c r="H411" s="2">
        <v>10</v>
      </c>
      <c r="I411" s="2" t="s">
        <v>24</v>
      </c>
      <c r="J411" s="3">
        <v>43252</v>
      </c>
      <c r="K411" s="3">
        <v>43009</v>
      </c>
      <c r="L411" s="2" t="s">
        <v>17</v>
      </c>
      <c r="M411" s="2" t="s">
        <v>159</v>
      </c>
      <c r="N411" s="2"/>
      <c r="O411" s="2" t="s">
        <v>19</v>
      </c>
      <c r="P411" s="2" t="s">
        <v>593</v>
      </c>
      <c r="Q411" s="2" t="s">
        <v>594</v>
      </c>
      <c r="R411" s="4">
        <v>43069</v>
      </c>
      <c r="S411" s="2" t="s">
        <v>22</v>
      </c>
      <c r="T411" s="2">
        <v>0</v>
      </c>
    </row>
    <row r="412" spans="1:20" ht="30" x14ac:dyDescent="0.25">
      <c r="A412" t="str">
        <f>IFERROR(VLOOKUP(B412,'UNFPA suppl countries'!B:B,1,FALSE),"No")</f>
        <v>Mozambique</v>
      </c>
      <c r="B412" s="2" t="s">
        <v>493</v>
      </c>
      <c r="C412" s="2" t="str">
        <f t="shared" si="6"/>
        <v>Yes</v>
      </c>
      <c r="D412" s="2"/>
      <c r="E412" s="2"/>
      <c r="F412" s="2" t="s">
        <v>595</v>
      </c>
      <c r="G412" s="2">
        <v>19</v>
      </c>
      <c r="H412" s="2">
        <v>19</v>
      </c>
      <c r="I412" s="2" t="s">
        <v>24</v>
      </c>
      <c r="J412" s="3">
        <v>43252</v>
      </c>
      <c r="K412" s="3">
        <v>43009</v>
      </c>
      <c r="L412" s="2" t="s">
        <v>17</v>
      </c>
      <c r="M412" s="2" t="s">
        <v>159</v>
      </c>
      <c r="N412" s="2"/>
      <c r="O412" s="2" t="s">
        <v>19</v>
      </c>
      <c r="P412" s="2" t="s">
        <v>596</v>
      </c>
      <c r="Q412" s="2" t="s">
        <v>597</v>
      </c>
      <c r="R412" s="4">
        <v>43070</v>
      </c>
      <c r="S412" s="2" t="s">
        <v>22</v>
      </c>
      <c r="T412" s="2">
        <v>0</v>
      </c>
    </row>
    <row r="413" spans="1:20" ht="30" x14ac:dyDescent="0.25">
      <c r="A413" t="str">
        <f>IFERROR(VLOOKUP(B413,'UNFPA suppl countries'!B:B,1,FALSE),"No")</f>
        <v>Mozambique</v>
      </c>
      <c r="B413" s="2" t="s">
        <v>493</v>
      </c>
      <c r="C413" s="2" t="str">
        <f t="shared" si="6"/>
        <v>Yes</v>
      </c>
      <c r="D413" s="2"/>
      <c r="E413" s="2"/>
      <c r="F413" s="2" t="s">
        <v>595</v>
      </c>
      <c r="G413" s="2">
        <v>6</v>
      </c>
      <c r="H413" s="2">
        <v>6</v>
      </c>
      <c r="I413" s="2" t="s">
        <v>24</v>
      </c>
      <c r="J413" s="3">
        <v>43252</v>
      </c>
      <c r="K413" s="3">
        <v>43009</v>
      </c>
      <c r="L413" s="2" t="s">
        <v>17</v>
      </c>
      <c r="M413" s="2" t="s">
        <v>159</v>
      </c>
      <c r="N413" s="2"/>
      <c r="O413" s="2" t="s">
        <v>19</v>
      </c>
      <c r="P413" s="2" t="s">
        <v>598</v>
      </c>
      <c r="Q413" s="2" t="s">
        <v>599</v>
      </c>
      <c r="R413" s="4">
        <v>43070</v>
      </c>
      <c r="S413" s="2" t="s">
        <v>22</v>
      </c>
      <c r="T413" s="2">
        <v>0</v>
      </c>
    </row>
    <row r="414" spans="1:20" ht="30" x14ac:dyDescent="0.25">
      <c r="A414" t="str">
        <f>IFERROR(VLOOKUP(B414,'UNFPA suppl countries'!B:B,1,FALSE),"No")</f>
        <v>Chad</v>
      </c>
      <c r="B414" s="2" t="s">
        <v>503</v>
      </c>
      <c r="C414" s="2" t="str">
        <f t="shared" si="6"/>
        <v>Yes</v>
      </c>
      <c r="D414" s="2" t="s">
        <v>26</v>
      </c>
      <c r="E414" s="2" t="s">
        <v>154</v>
      </c>
      <c r="F414" s="2" t="s">
        <v>402</v>
      </c>
      <c r="G414" s="2">
        <v>200</v>
      </c>
      <c r="H414" s="2">
        <v>0</v>
      </c>
      <c r="I414" s="2" t="s">
        <v>24</v>
      </c>
      <c r="J414" s="3">
        <v>43191</v>
      </c>
      <c r="K414" s="3">
        <v>43009</v>
      </c>
      <c r="L414" s="2" t="s">
        <v>225</v>
      </c>
      <c r="M414" s="2" t="s">
        <v>18</v>
      </c>
      <c r="N414" s="2"/>
      <c r="O414" s="2" t="s">
        <v>19</v>
      </c>
      <c r="P414" s="2" t="s">
        <v>577</v>
      </c>
      <c r="Q414" s="2"/>
      <c r="R414" s="4">
        <v>43069</v>
      </c>
      <c r="S414" s="2" t="s">
        <v>22</v>
      </c>
      <c r="T414" s="2">
        <v>0</v>
      </c>
    </row>
    <row r="415" spans="1:20" ht="30" x14ac:dyDescent="0.25">
      <c r="A415" t="str">
        <f>IFERROR(VLOOKUP(B415,'UNFPA suppl countries'!B:B,1,FALSE),"No")</f>
        <v>Chad</v>
      </c>
      <c r="B415" s="2" t="s">
        <v>503</v>
      </c>
      <c r="C415" s="2" t="str">
        <f t="shared" si="6"/>
        <v>Yes</v>
      </c>
      <c r="D415" s="2" t="s">
        <v>26</v>
      </c>
      <c r="E415" s="2" t="s">
        <v>154</v>
      </c>
      <c r="F415" s="2" t="s">
        <v>401</v>
      </c>
      <c r="G415" s="2">
        <v>200</v>
      </c>
      <c r="H415" s="2">
        <v>0</v>
      </c>
      <c r="I415" s="2" t="s">
        <v>24</v>
      </c>
      <c r="J415" s="3">
        <v>43191</v>
      </c>
      <c r="K415" s="3">
        <v>43009</v>
      </c>
      <c r="L415" s="2" t="s">
        <v>225</v>
      </c>
      <c r="M415" s="2" t="s">
        <v>18</v>
      </c>
      <c r="N415" s="2"/>
      <c r="O415" s="2" t="s">
        <v>19</v>
      </c>
      <c r="P415" s="2"/>
      <c r="Q415" s="2"/>
      <c r="R415" s="4">
        <v>43069</v>
      </c>
      <c r="S415" s="2" t="s">
        <v>22</v>
      </c>
      <c r="T415" s="2">
        <v>0</v>
      </c>
    </row>
    <row r="416" spans="1:20" ht="30" x14ac:dyDescent="0.25">
      <c r="A416" t="str">
        <f>IFERROR(VLOOKUP(B416,'UNFPA suppl countries'!B:B,1,FALSE),"No")</f>
        <v>Chad</v>
      </c>
      <c r="B416" s="2" t="s">
        <v>503</v>
      </c>
      <c r="C416" s="2" t="str">
        <f t="shared" si="6"/>
        <v>Yes</v>
      </c>
      <c r="D416" s="2" t="s">
        <v>26</v>
      </c>
      <c r="E416" s="2" t="s">
        <v>154</v>
      </c>
      <c r="F416" s="2" t="s">
        <v>378</v>
      </c>
      <c r="G416" s="2">
        <v>200</v>
      </c>
      <c r="H416" s="2">
        <v>0</v>
      </c>
      <c r="I416" s="2" t="s">
        <v>24</v>
      </c>
      <c r="J416" s="3">
        <v>43191</v>
      </c>
      <c r="K416" s="3">
        <v>43009</v>
      </c>
      <c r="L416" s="2" t="s">
        <v>225</v>
      </c>
      <c r="M416" s="2" t="s">
        <v>18</v>
      </c>
      <c r="N416" s="2"/>
      <c r="O416" s="2" t="s">
        <v>19</v>
      </c>
      <c r="P416" s="2" t="s">
        <v>577</v>
      </c>
      <c r="Q416" s="2"/>
      <c r="R416" s="4">
        <v>43069</v>
      </c>
      <c r="S416" s="2" t="s">
        <v>22</v>
      </c>
      <c r="T416" s="2">
        <v>0</v>
      </c>
    </row>
    <row r="417" spans="1:20" ht="30" x14ac:dyDescent="0.25">
      <c r="A417" t="str">
        <f>IFERROR(VLOOKUP(B417,'UNFPA suppl countries'!B:B,1,FALSE),"No")</f>
        <v>Mozambique</v>
      </c>
      <c r="B417" s="2" t="s">
        <v>493</v>
      </c>
      <c r="C417" s="2" t="str">
        <f t="shared" si="6"/>
        <v>Yes</v>
      </c>
      <c r="D417" s="2"/>
      <c r="E417" s="2"/>
      <c r="F417" s="2" t="s">
        <v>600</v>
      </c>
      <c r="G417" s="2">
        <v>2</v>
      </c>
      <c r="H417" s="2">
        <v>0</v>
      </c>
      <c r="I417" s="2" t="s">
        <v>24</v>
      </c>
      <c r="J417" s="3">
        <v>43252</v>
      </c>
      <c r="K417" s="3">
        <v>43009</v>
      </c>
      <c r="L417" s="2" t="s">
        <v>225</v>
      </c>
      <c r="M417" s="2" t="s">
        <v>159</v>
      </c>
      <c r="N417" s="2"/>
      <c r="O417" s="2" t="s">
        <v>19</v>
      </c>
      <c r="P417" s="2" t="s">
        <v>593</v>
      </c>
      <c r="Q417" s="2" t="s">
        <v>601</v>
      </c>
      <c r="R417" s="4">
        <v>43070</v>
      </c>
      <c r="S417" s="2" t="s">
        <v>22</v>
      </c>
      <c r="T417" s="2">
        <v>0</v>
      </c>
    </row>
    <row r="418" spans="1:20" ht="30" x14ac:dyDescent="0.25">
      <c r="A418" t="str">
        <f>IFERROR(VLOOKUP(B418,'UNFPA suppl countries'!B:B,1,FALSE),"No")</f>
        <v>Chad</v>
      </c>
      <c r="B418" s="2" t="s">
        <v>503</v>
      </c>
      <c r="C418" s="2" t="str">
        <f t="shared" si="6"/>
        <v>Yes</v>
      </c>
      <c r="D418" s="2" t="s">
        <v>26</v>
      </c>
      <c r="E418" s="2" t="s">
        <v>27</v>
      </c>
      <c r="F418" s="2" t="s">
        <v>28</v>
      </c>
      <c r="G418" s="2">
        <v>4</v>
      </c>
      <c r="H418" s="2">
        <v>0</v>
      </c>
      <c r="I418" s="2" t="s">
        <v>24</v>
      </c>
      <c r="J418" s="3">
        <v>43191</v>
      </c>
      <c r="K418" s="3">
        <v>43160</v>
      </c>
      <c r="L418" s="2" t="s">
        <v>225</v>
      </c>
      <c r="M418" s="2" t="s">
        <v>18</v>
      </c>
      <c r="N418" s="2"/>
      <c r="O418" s="2" t="s">
        <v>19</v>
      </c>
      <c r="P418" s="2" t="s">
        <v>577</v>
      </c>
      <c r="Q418" s="2"/>
      <c r="R418" s="4">
        <v>43069</v>
      </c>
      <c r="S418" s="2" t="s">
        <v>22</v>
      </c>
      <c r="T418" s="2">
        <v>0</v>
      </c>
    </row>
    <row r="419" spans="1:20" ht="30" x14ac:dyDescent="0.25">
      <c r="A419" t="str">
        <f>IFERROR(VLOOKUP(B419,'UNFPA suppl countries'!B:B,1,FALSE),"No")</f>
        <v>Chad</v>
      </c>
      <c r="B419" s="2" t="s">
        <v>503</v>
      </c>
      <c r="C419" s="2" t="str">
        <f t="shared" si="6"/>
        <v>Yes</v>
      </c>
      <c r="D419" s="2" t="s">
        <v>26</v>
      </c>
      <c r="E419" s="2" t="s">
        <v>44</v>
      </c>
      <c r="F419" s="2" t="s">
        <v>51</v>
      </c>
      <c r="G419" s="2">
        <v>50</v>
      </c>
      <c r="H419" s="2">
        <v>0</v>
      </c>
      <c r="I419" s="2" t="s">
        <v>24</v>
      </c>
      <c r="J419" s="3">
        <v>43191</v>
      </c>
      <c r="K419" s="3">
        <v>43160</v>
      </c>
      <c r="L419" s="2" t="s">
        <v>225</v>
      </c>
      <c r="M419" s="2" t="s">
        <v>18</v>
      </c>
      <c r="N419" s="2"/>
      <c r="O419" s="2" t="s">
        <v>19</v>
      </c>
      <c r="P419" s="2" t="s">
        <v>577</v>
      </c>
      <c r="Q419" s="2"/>
      <c r="R419" s="4">
        <v>43069</v>
      </c>
      <c r="S419" s="2" t="s">
        <v>22</v>
      </c>
      <c r="T419" s="2">
        <v>0</v>
      </c>
    </row>
    <row r="420" spans="1:20" ht="30" x14ac:dyDescent="0.25">
      <c r="A420" t="str">
        <f>IFERROR(VLOOKUP(B420,'UNFPA suppl countries'!B:B,1,FALSE),"No")</f>
        <v>Chad</v>
      </c>
      <c r="B420" s="2" t="s">
        <v>503</v>
      </c>
      <c r="C420" s="2" t="str">
        <f t="shared" si="6"/>
        <v>Yes</v>
      </c>
      <c r="D420" s="2" t="s">
        <v>26</v>
      </c>
      <c r="E420" s="2" t="s">
        <v>107</v>
      </c>
      <c r="F420" s="2" t="s">
        <v>108</v>
      </c>
      <c r="G420" s="2">
        <v>10</v>
      </c>
      <c r="H420" s="2">
        <v>0</v>
      </c>
      <c r="I420" s="2" t="s">
        <v>24</v>
      </c>
      <c r="J420" s="3">
        <v>43191</v>
      </c>
      <c r="K420" s="3">
        <v>43160</v>
      </c>
      <c r="L420" s="2" t="s">
        <v>225</v>
      </c>
      <c r="M420" s="2" t="s">
        <v>18</v>
      </c>
      <c r="N420" s="2"/>
      <c r="O420" s="2" t="s">
        <v>19</v>
      </c>
      <c r="P420" s="2" t="s">
        <v>577</v>
      </c>
      <c r="Q420" s="2"/>
      <c r="R420" s="4">
        <v>43069</v>
      </c>
      <c r="S420" s="2" t="s">
        <v>22</v>
      </c>
      <c r="T420" s="2">
        <v>0</v>
      </c>
    </row>
    <row r="421" spans="1:20" ht="30" x14ac:dyDescent="0.25">
      <c r="A421" t="str">
        <f>IFERROR(VLOOKUP(B421,'UNFPA suppl countries'!B:B,1,FALSE),"No")</f>
        <v>Chad</v>
      </c>
      <c r="B421" s="2" t="s">
        <v>503</v>
      </c>
      <c r="C421" s="2" t="str">
        <f t="shared" si="6"/>
        <v>Yes</v>
      </c>
      <c r="D421" s="2" t="s">
        <v>26</v>
      </c>
      <c r="E421" s="2" t="s">
        <v>27</v>
      </c>
      <c r="F421" s="2" t="s">
        <v>418</v>
      </c>
      <c r="G421" s="2">
        <v>50</v>
      </c>
      <c r="H421" s="2">
        <v>0</v>
      </c>
      <c r="I421" s="2" t="s">
        <v>24</v>
      </c>
      <c r="J421" s="3">
        <v>43191</v>
      </c>
      <c r="K421" s="3">
        <v>43160</v>
      </c>
      <c r="L421" s="2" t="s">
        <v>225</v>
      </c>
      <c r="M421" s="2" t="s">
        <v>18</v>
      </c>
      <c r="N421" s="2"/>
      <c r="O421" s="2" t="s">
        <v>19</v>
      </c>
      <c r="P421" s="2" t="s">
        <v>577</v>
      </c>
      <c r="Q421" s="2"/>
      <c r="R421" s="4">
        <v>43069</v>
      </c>
      <c r="S421" s="2" t="s">
        <v>22</v>
      </c>
      <c r="T421" s="2">
        <v>0</v>
      </c>
    </row>
    <row r="422" spans="1:20" ht="30" x14ac:dyDescent="0.25">
      <c r="A422" t="str">
        <f>IFERROR(VLOOKUP(B422,'UNFPA suppl countries'!B:B,1,FALSE),"No")</f>
        <v>Mozambique</v>
      </c>
      <c r="B422" s="2" t="s">
        <v>493</v>
      </c>
      <c r="C422" s="2" t="str">
        <f t="shared" si="6"/>
        <v>Yes</v>
      </c>
      <c r="D422" s="2"/>
      <c r="E422" s="2"/>
      <c r="F422" s="2" t="s">
        <v>602</v>
      </c>
      <c r="G422" s="2">
        <v>4</v>
      </c>
      <c r="H422" s="2">
        <v>2</v>
      </c>
      <c r="I422" s="2" t="s">
        <v>24</v>
      </c>
      <c r="J422" s="3">
        <v>43132</v>
      </c>
      <c r="K422" s="3">
        <v>42887</v>
      </c>
      <c r="L422" s="2" t="s">
        <v>29</v>
      </c>
      <c r="M422" s="2" t="s">
        <v>18</v>
      </c>
      <c r="N422" s="2"/>
      <c r="O422" s="2" t="s">
        <v>19</v>
      </c>
      <c r="P422" s="2" t="s">
        <v>603</v>
      </c>
      <c r="Q422" s="2" t="s">
        <v>604</v>
      </c>
      <c r="R422" s="4">
        <v>43069</v>
      </c>
      <c r="S422" s="2" t="s">
        <v>22</v>
      </c>
      <c r="T422" s="2">
        <v>0</v>
      </c>
    </row>
    <row r="423" spans="1:20" ht="30" x14ac:dyDescent="0.25">
      <c r="A423" t="str">
        <f>IFERROR(VLOOKUP(B423,'UNFPA suppl countries'!B:B,1,FALSE),"No")</f>
        <v>Chad</v>
      </c>
      <c r="B423" s="2" t="s">
        <v>503</v>
      </c>
      <c r="C423" s="2" t="str">
        <f t="shared" si="6"/>
        <v>Yes</v>
      </c>
      <c r="D423" s="2" t="s">
        <v>26</v>
      </c>
      <c r="E423" s="2" t="s">
        <v>27</v>
      </c>
      <c r="F423" s="2" t="s">
        <v>605</v>
      </c>
      <c r="G423" s="2">
        <v>50</v>
      </c>
      <c r="H423" s="2">
        <v>0</v>
      </c>
      <c r="I423" s="2" t="s">
        <v>24</v>
      </c>
      <c r="J423" s="3">
        <v>43191</v>
      </c>
      <c r="K423" s="3">
        <v>43160</v>
      </c>
      <c r="L423" s="2" t="s">
        <v>225</v>
      </c>
      <c r="M423" s="2" t="s">
        <v>18</v>
      </c>
      <c r="N423" s="2"/>
      <c r="O423" s="2" t="s">
        <v>19</v>
      </c>
      <c r="P423" s="2" t="s">
        <v>577</v>
      </c>
      <c r="Q423" s="2"/>
      <c r="R423" s="4">
        <v>43069</v>
      </c>
      <c r="S423" s="2" t="s">
        <v>22</v>
      </c>
      <c r="T423" s="2">
        <v>0</v>
      </c>
    </row>
    <row r="424" spans="1:20" ht="30" x14ac:dyDescent="0.25">
      <c r="A424" t="str">
        <f>IFERROR(VLOOKUP(B424,'UNFPA suppl countries'!B:B,1,FALSE),"No")</f>
        <v>Chad</v>
      </c>
      <c r="B424" s="2" t="s">
        <v>503</v>
      </c>
      <c r="C424" s="2" t="str">
        <f t="shared" si="6"/>
        <v>Yes</v>
      </c>
      <c r="D424" s="2" t="s">
        <v>26</v>
      </c>
      <c r="E424" s="2" t="s">
        <v>27</v>
      </c>
      <c r="F424" s="2" t="s">
        <v>606</v>
      </c>
      <c r="G424" s="2">
        <v>50</v>
      </c>
      <c r="H424" s="2">
        <v>0</v>
      </c>
      <c r="I424" s="2" t="s">
        <v>24</v>
      </c>
      <c r="J424" s="3">
        <v>43191</v>
      </c>
      <c r="K424" s="3">
        <v>43160</v>
      </c>
      <c r="L424" s="2" t="s">
        <v>225</v>
      </c>
      <c r="M424" s="2" t="s">
        <v>18</v>
      </c>
      <c r="N424" s="2"/>
      <c r="O424" s="2" t="s">
        <v>19</v>
      </c>
      <c r="P424" s="2" t="s">
        <v>577</v>
      </c>
      <c r="Q424" s="2"/>
      <c r="R424" s="4">
        <v>43069</v>
      </c>
      <c r="S424" s="2" t="s">
        <v>22</v>
      </c>
      <c r="T424" s="2">
        <v>0</v>
      </c>
    </row>
    <row r="425" spans="1:20" ht="30" x14ac:dyDescent="0.25">
      <c r="A425" t="str">
        <f>IFERROR(VLOOKUP(B425,'UNFPA suppl countries'!B:B,1,FALSE),"No")</f>
        <v>Chad</v>
      </c>
      <c r="B425" s="2" t="s">
        <v>503</v>
      </c>
      <c r="C425" s="2" t="str">
        <f t="shared" si="6"/>
        <v>Yes</v>
      </c>
      <c r="D425" s="2" t="s">
        <v>26</v>
      </c>
      <c r="E425" s="2" t="s">
        <v>27</v>
      </c>
      <c r="F425" s="2" t="s">
        <v>425</v>
      </c>
      <c r="G425" s="2">
        <v>30</v>
      </c>
      <c r="H425" s="2">
        <v>0</v>
      </c>
      <c r="I425" s="2" t="s">
        <v>24</v>
      </c>
      <c r="J425" s="3">
        <v>43191</v>
      </c>
      <c r="K425" s="3">
        <v>43160</v>
      </c>
      <c r="L425" s="2" t="s">
        <v>225</v>
      </c>
      <c r="M425" s="2" t="s">
        <v>18</v>
      </c>
      <c r="N425" s="2"/>
      <c r="O425" s="2" t="s">
        <v>19</v>
      </c>
      <c r="P425" s="2" t="s">
        <v>577</v>
      </c>
      <c r="Q425" s="2"/>
      <c r="R425" s="4">
        <v>43069</v>
      </c>
      <c r="S425" s="2" t="s">
        <v>22</v>
      </c>
      <c r="T425" s="2">
        <v>0</v>
      </c>
    </row>
    <row r="426" spans="1:20" ht="30" x14ac:dyDescent="0.25">
      <c r="A426" t="str">
        <f>IFERROR(VLOOKUP(B426,'UNFPA suppl countries'!B:B,1,FALSE),"No")</f>
        <v>Chad</v>
      </c>
      <c r="B426" s="2" t="s">
        <v>503</v>
      </c>
      <c r="C426" s="2" t="str">
        <f t="shared" si="6"/>
        <v>Yes</v>
      </c>
      <c r="D426" s="2" t="s">
        <v>26</v>
      </c>
      <c r="E426" s="2" t="s">
        <v>27</v>
      </c>
      <c r="F426" s="2" t="s">
        <v>43</v>
      </c>
      <c r="G426" s="2">
        <v>50</v>
      </c>
      <c r="H426" s="2">
        <v>0</v>
      </c>
      <c r="I426" s="2" t="s">
        <v>24</v>
      </c>
      <c r="J426" s="3">
        <v>43191</v>
      </c>
      <c r="K426" s="3">
        <v>43160</v>
      </c>
      <c r="L426" s="2" t="s">
        <v>225</v>
      </c>
      <c r="M426" s="2" t="s">
        <v>18</v>
      </c>
      <c r="N426" s="2"/>
      <c r="O426" s="2" t="s">
        <v>19</v>
      </c>
      <c r="P426" s="2" t="s">
        <v>577</v>
      </c>
      <c r="Q426" s="2"/>
      <c r="R426" s="4">
        <v>43069</v>
      </c>
      <c r="S426" s="2" t="s">
        <v>22</v>
      </c>
      <c r="T426" s="2">
        <v>0</v>
      </c>
    </row>
    <row r="427" spans="1:20" ht="30" x14ac:dyDescent="0.25">
      <c r="A427" t="str">
        <f>IFERROR(VLOOKUP(B427,'UNFPA suppl countries'!B:B,1,FALSE),"No")</f>
        <v>Chad</v>
      </c>
      <c r="B427" s="2" t="s">
        <v>503</v>
      </c>
      <c r="C427" s="2" t="str">
        <f t="shared" si="6"/>
        <v>Yes</v>
      </c>
      <c r="D427" s="2" t="s">
        <v>26</v>
      </c>
      <c r="E427" s="2" t="s">
        <v>27</v>
      </c>
      <c r="F427" s="2" t="s">
        <v>42</v>
      </c>
      <c r="G427" s="2">
        <v>50</v>
      </c>
      <c r="H427" s="2">
        <v>0</v>
      </c>
      <c r="I427" s="2" t="s">
        <v>24</v>
      </c>
      <c r="J427" s="3">
        <v>43191</v>
      </c>
      <c r="K427" s="3">
        <v>43160</v>
      </c>
      <c r="L427" s="2" t="s">
        <v>225</v>
      </c>
      <c r="M427" s="2" t="s">
        <v>18</v>
      </c>
      <c r="N427" s="2"/>
      <c r="O427" s="2" t="s">
        <v>19</v>
      </c>
      <c r="P427" s="2" t="s">
        <v>577</v>
      </c>
      <c r="Q427" s="2"/>
      <c r="R427" s="4">
        <v>43069</v>
      </c>
      <c r="S427" s="2" t="s">
        <v>22</v>
      </c>
      <c r="T427" s="2">
        <v>0</v>
      </c>
    </row>
    <row r="428" spans="1:20" ht="30" x14ac:dyDescent="0.25">
      <c r="A428" t="str">
        <f>IFERROR(VLOOKUP(B428,'UNFPA suppl countries'!B:B,1,FALSE),"No")</f>
        <v>Chad</v>
      </c>
      <c r="B428" s="2" t="s">
        <v>503</v>
      </c>
      <c r="C428" s="2" t="str">
        <f t="shared" si="6"/>
        <v>Yes</v>
      </c>
      <c r="D428" s="2" t="s">
        <v>26</v>
      </c>
      <c r="E428" s="2" t="s">
        <v>27</v>
      </c>
      <c r="F428" s="2" t="s">
        <v>424</v>
      </c>
      <c r="G428" s="2">
        <v>50</v>
      </c>
      <c r="H428" s="2">
        <v>0</v>
      </c>
      <c r="I428" s="2" t="s">
        <v>24</v>
      </c>
      <c r="J428" s="3">
        <v>43191</v>
      </c>
      <c r="K428" s="3">
        <v>43160</v>
      </c>
      <c r="L428" s="2" t="s">
        <v>225</v>
      </c>
      <c r="M428" s="2" t="s">
        <v>18</v>
      </c>
      <c r="N428" s="2"/>
      <c r="O428" s="2" t="s">
        <v>19</v>
      </c>
      <c r="P428" s="2" t="s">
        <v>577</v>
      </c>
      <c r="Q428" s="2"/>
      <c r="R428" s="4">
        <v>43069</v>
      </c>
      <c r="S428" s="2" t="s">
        <v>161</v>
      </c>
      <c r="T428" s="2">
        <v>0</v>
      </c>
    </row>
    <row r="429" spans="1:20" ht="30" x14ac:dyDescent="0.25">
      <c r="A429" t="str">
        <f>IFERROR(VLOOKUP(B429,'UNFPA suppl countries'!B:B,1,FALSE),"No")</f>
        <v>Chad</v>
      </c>
      <c r="B429" s="2" t="s">
        <v>503</v>
      </c>
      <c r="C429" s="2" t="str">
        <f t="shared" si="6"/>
        <v>Yes</v>
      </c>
      <c r="D429" s="2" t="s">
        <v>55</v>
      </c>
      <c r="E429" s="2" t="s">
        <v>56</v>
      </c>
      <c r="F429" s="2" t="s">
        <v>126</v>
      </c>
      <c r="G429" s="2">
        <v>6</v>
      </c>
      <c r="H429" s="2">
        <v>0</v>
      </c>
      <c r="I429" s="2" t="s">
        <v>58</v>
      </c>
      <c r="J429" s="3">
        <v>43160</v>
      </c>
      <c r="K429" s="3">
        <v>43009</v>
      </c>
      <c r="L429" s="2" t="s">
        <v>225</v>
      </c>
      <c r="M429" s="2" t="s">
        <v>18</v>
      </c>
      <c r="N429" s="2"/>
      <c r="O429" s="2" t="s">
        <v>19</v>
      </c>
      <c r="P429" s="2" t="s">
        <v>577</v>
      </c>
      <c r="Q429" s="2"/>
      <c r="R429" s="4">
        <v>43069</v>
      </c>
      <c r="S429" s="2" t="s">
        <v>22</v>
      </c>
      <c r="T429" s="2">
        <v>0</v>
      </c>
    </row>
    <row r="430" spans="1:20" ht="30" x14ac:dyDescent="0.25">
      <c r="A430" t="str">
        <f>IFERROR(VLOOKUP(B430,'UNFPA suppl countries'!B:B,1,FALSE),"No")</f>
        <v>Chad</v>
      </c>
      <c r="B430" s="2" t="s">
        <v>503</v>
      </c>
      <c r="C430" s="2" t="str">
        <f t="shared" si="6"/>
        <v>Yes</v>
      </c>
      <c r="D430" s="2" t="s">
        <v>55</v>
      </c>
      <c r="E430" s="2" t="s">
        <v>56</v>
      </c>
      <c r="F430" s="2" t="s">
        <v>127</v>
      </c>
      <c r="G430" s="2">
        <v>4</v>
      </c>
      <c r="H430" s="2">
        <v>0</v>
      </c>
      <c r="I430" s="2" t="s">
        <v>58</v>
      </c>
      <c r="J430" s="3">
        <v>43191</v>
      </c>
      <c r="K430" s="3">
        <v>43040</v>
      </c>
      <c r="L430" s="2" t="s">
        <v>225</v>
      </c>
      <c r="M430" s="2" t="s">
        <v>18</v>
      </c>
      <c r="N430" s="2"/>
      <c r="O430" s="2" t="s">
        <v>19</v>
      </c>
      <c r="P430" s="2" t="s">
        <v>577</v>
      </c>
      <c r="Q430" s="2"/>
      <c r="R430" s="4">
        <v>43069</v>
      </c>
      <c r="S430" s="2" t="s">
        <v>22</v>
      </c>
      <c r="T430" s="2">
        <v>0</v>
      </c>
    </row>
    <row r="431" spans="1:20" ht="30" x14ac:dyDescent="0.25">
      <c r="A431" t="str">
        <f>IFERROR(VLOOKUP(B431,'UNFPA suppl countries'!B:B,1,FALSE),"No")</f>
        <v>Chad</v>
      </c>
      <c r="B431" s="2" t="s">
        <v>503</v>
      </c>
      <c r="C431" s="2" t="str">
        <f t="shared" si="6"/>
        <v>Yes</v>
      </c>
      <c r="D431" s="2" t="s">
        <v>55</v>
      </c>
      <c r="E431" s="2" t="s">
        <v>56</v>
      </c>
      <c r="F431" s="2" t="s">
        <v>129</v>
      </c>
      <c r="G431" s="2">
        <v>4</v>
      </c>
      <c r="H431" s="2">
        <v>0</v>
      </c>
      <c r="I431" s="2" t="s">
        <v>58</v>
      </c>
      <c r="J431" s="3">
        <v>43191</v>
      </c>
      <c r="K431" s="3">
        <v>43040</v>
      </c>
      <c r="L431" s="2" t="s">
        <v>225</v>
      </c>
      <c r="M431" s="2" t="s">
        <v>18</v>
      </c>
      <c r="N431" s="2"/>
      <c r="O431" s="2" t="s">
        <v>19</v>
      </c>
      <c r="P431" s="2" t="s">
        <v>577</v>
      </c>
      <c r="Q431" s="2"/>
      <c r="R431" s="4">
        <v>43069</v>
      </c>
      <c r="S431" s="2" t="s">
        <v>22</v>
      </c>
      <c r="T431" s="2">
        <v>0</v>
      </c>
    </row>
    <row r="432" spans="1:20" ht="30" x14ac:dyDescent="0.25">
      <c r="A432" t="str">
        <f>IFERROR(VLOOKUP(B432,'UNFPA suppl countries'!B:B,1,FALSE),"No")</f>
        <v>Chad</v>
      </c>
      <c r="B432" s="2" t="s">
        <v>503</v>
      </c>
      <c r="C432" s="2" t="str">
        <f t="shared" si="6"/>
        <v>Yes</v>
      </c>
      <c r="D432" s="2" t="s">
        <v>55</v>
      </c>
      <c r="E432" s="2" t="s">
        <v>56</v>
      </c>
      <c r="F432" s="2" t="s">
        <v>190</v>
      </c>
      <c r="G432" s="2">
        <v>10</v>
      </c>
      <c r="H432" s="2">
        <v>0</v>
      </c>
      <c r="I432" s="2" t="s">
        <v>58</v>
      </c>
      <c r="J432" s="3">
        <v>43160</v>
      </c>
      <c r="K432" s="3">
        <v>43009</v>
      </c>
      <c r="L432" s="2" t="s">
        <v>225</v>
      </c>
      <c r="M432" s="2" t="s">
        <v>18</v>
      </c>
      <c r="N432" s="2"/>
      <c r="O432" s="2" t="s">
        <v>19</v>
      </c>
      <c r="P432" s="2" t="s">
        <v>577</v>
      </c>
      <c r="Q432" s="2"/>
      <c r="R432" s="4">
        <v>43069</v>
      </c>
      <c r="S432" s="2" t="s">
        <v>22</v>
      </c>
      <c r="T432" s="2">
        <v>0</v>
      </c>
    </row>
    <row r="433" spans="1:20" ht="30" x14ac:dyDescent="0.25">
      <c r="A433" t="str">
        <f>IFERROR(VLOOKUP(B433,'UNFPA suppl countries'!B:B,1,FALSE),"No")</f>
        <v>Chad</v>
      </c>
      <c r="B433" s="2" t="s">
        <v>503</v>
      </c>
      <c r="C433" s="2" t="str">
        <f t="shared" si="6"/>
        <v>Yes</v>
      </c>
      <c r="D433" s="2" t="s">
        <v>55</v>
      </c>
      <c r="E433" s="2" t="s">
        <v>56</v>
      </c>
      <c r="F433" s="2" t="s">
        <v>131</v>
      </c>
      <c r="G433" s="2">
        <v>20</v>
      </c>
      <c r="H433" s="2">
        <v>0</v>
      </c>
      <c r="I433" s="2" t="s">
        <v>58</v>
      </c>
      <c r="J433" s="3">
        <v>43160</v>
      </c>
      <c r="K433" s="3">
        <v>43009</v>
      </c>
      <c r="L433" s="2" t="s">
        <v>225</v>
      </c>
      <c r="M433" s="2" t="s">
        <v>18</v>
      </c>
      <c r="N433" s="2"/>
      <c r="O433" s="2" t="s">
        <v>19</v>
      </c>
      <c r="P433" s="2" t="s">
        <v>577</v>
      </c>
      <c r="Q433" s="2"/>
      <c r="R433" s="4">
        <v>43069</v>
      </c>
      <c r="S433" s="2" t="s">
        <v>22</v>
      </c>
      <c r="T433" s="2">
        <v>0</v>
      </c>
    </row>
    <row r="434" spans="1:20" ht="30" x14ac:dyDescent="0.25">
      <c r="A434" t="str">
        <f>IFERROR(VLOOKUP(B434,'UNFPA suppl countries'!B:B,1,FALSE),"No")</f>
        <v>Chad</v>
      </c>
      <c r="B434" s="2" t="s">
        <v>503</v>
      </c>
      <c r="C434" s="2" t="str">
        <f t="shared" si="6"/>
        <v>Yes</v>
      </c>
      <c r="D434" s="2" t="s">
        <v>55</v>
      </c>
      <c r="E434" s="2" t="s">
        <v>56</v>
      </c>
      <c r="F434" s="2" t="s">
        <v>136</v>
      </c>
      <c r="G434" s="2">
        <v>10</v>
      </c>
      <c r="H434" s="2">
        <v>0</v>
      </c>
      <c r="I434" s="2" t="s">
        <v>58</v>
      </c>
      <c r="J434" s="3">
        <v>43160</v>
      </c>
      <c r="K434" s="3">
        <v>43009</v>
      </c>
      <c r="L434" s="2" t="s">
        <v>225</v>
      </c>
      <c r="M434" s="2" t="s">
        <v>18</v>
      </c>
      <c r="N434" s="2"/>
      <c r="O434" s="2" t="s">
        <v>19</v>
      </c>
      <c r="P434" s="2" t="s">
        <v>577</v>
      </c>
      <c r="Q434" s="2"/>
      <c r="R434" s="4">
        <v>43069</v>
      </c>
      <c r="S434" s="2" t="s">
        <v>22</v>
      </c>
      <c r="T434" s="2">
        <v>0</v>
      </c>
    </row>
    <row r="435" spans="1:20" ht="30" x14ac:dyDescent="0.25">
      <c r="A435" t="str">
        <f>IFERROR(VLOOKUP(B435,'UNFPA suppl countries'!B:B,1,FALSE),"No")</f>
        <v>Chad</v>
      </c>
      <c r="B435" s="2" t="s">
        <v>503</v>
      </c>
      <c r="C435" s="2" t="str">
        <f t="shared" si="6"/>
        <v>Yes</v>
      </c>
      <c r="D435" s="2" t="s">
        <v>55</v>
      </c>
      <c r="E435" s="2" t="s">
        <v>56</v>
      </c>
      <c r="F435" s="2" t="s">
        <v>137</v>
      </c>
      <c r="G435" s="2">
        <v>10</v>
      </c>
      <c r="H435" s="2">
        <v>0</v>
      </c>
      <c r="I435" s="2" t="s">
        <v>58</v>
      </c>
      <c r="J435" s="3">
        <v>43160</v>
      </c>
      <c r="K435" s="3">
        <v>43009</v>
      </c>
      <c r="L435" s="2" t="s">
        <v>225</v>
      </c>
      <c r="M435" s="2" t="s">
        <v>18</v>
      </c>
      <c r="N435" s="2"/>
      <c r="O435" s="2" t="s">
        <v>19</v>
      </c>
      <c r="P435" s="2" t="s">
        <v>577</v>
      </c>
      <c r="Q435" s="2"/>
      <c r="R435" s="4">
        <v>43069</v>
      </c>
      <c r="S435" s="2" t="s">
        <v>22</v>
      </c>
      <c r="T435" s="2">
        <v>0</v>
      </c>
    </row>
    <row r="436" spans="1:20" ht="30" x14ac:dyDescent="0.25">
      <c r="A436" t="str">
        <f>IFERROR(VLOOKUP(B436,'UNFPA suppl countries'!B:B,1,FALSE),"No")</f>
        <v>Chad</v>
      </c>
      <c r="B436" s="2" t="s">
        <v>503</v>
      </c>
      <c r="C436" s="2" t="str">
        <f t="shared" si="6"/>
        <v>Yes</v>
      </c>
      <c r="D436" s="2" t="s">
        <v>55</v>
      </c>
      <c r="E436" s="2" t="s">
        <v>56</v>
      </c>
      <c r="F436" s="2" t="s">
        <v>57</v>
      </c>
      <c r="G436" s="2">
        <v>15</v>
      </c>
      <c r="H436" s="2">
        <v>0</v>
      </c>
      <c r="I436" s="2" t="s">
        <v>58</v>
      </c>
      <c r="J436" s="3">
        <v>43160</v>
      </c>
      <c r="K436" s="3">
        <v>43009</v>
      </c>
      <c r="L436" s="2" t="s">
        <v>225</v>
      </c>
      <c r="M436" s="2" t="s">
        <v>18</v>
      </c>
      <c r="N436" s="2"/>
      <c r="O436" s="2" t="s">
        <v>19</v>
      </c>
      <c r="P436" s="2" t="s">
        <v>577</v>
      </c>
      <c r="Q436" s="2"/>
      <c r="R436" s="4">
        <v>43069</v>
      </c>
      <c r="S436" s="2" t="s">
        <v>22</v>
      </c>
      <c r="T436" s="2">
        <v>0</v>
      </c>
    </row>
    <row r="437" spans="1:20" ht="30" x14ac:dyDescent="0.25">
      <c r="A437" t="str">
        <f>IFERROR(VLOOKUP(B437,'UNFPA suppl countries'!B:B,1,FALSE),"No")</f>
        <v>Chad</v>
      </c>
      <c r="B437" s="2" t="s">
        <v>503</v>
      </c>
      <c r="C437" s="2" t="str">
        <f t="shared" si="6"/>
        <v>Yes</v>
      </c>
      <c r="D437" s="2" t="s">
        <v>55</v>
      </c>
      <c r="E437" s="2" t="s">
        <v>56</v>
      </c>
      <c r="F437" s="2" t="s">
        <v>141</v>
      </c>
      <c r="G437" s="2">
        <v>8</v>
      </c>
      <c r="H437" s="2">
        <v>0</v>
      </c>
      <c r="I437" s="2" t="s">
        <v>58</v>
      </c>
      <c r="J437" s="3">
        <v>43160</v>
      </c>
      <c r="K437" s="3">
        <v>43009</v>
      </c>
      <c r="L437" s="2" t="s">
        <v>225</v>
      </c>
      <c r="M437" s="2" t="s">
        <v>18</v>
      </c>
      <c r="N437" s="2"/>
      <c r="O437" s="2" t="s">
        <v>19</v>
      </c>
      <c r="P437" s="2" t="s">
        <v>577</v>
      </c>
      <c r="Q437" s="2"/>
      <c r="R437" s="4">
        <v>43069</v>
      </c>
      <c r="S437" s="2" t="s">
        <v>22</v>
      </c>
      <c r="T437" s="2">
        <v>0</v>
      </c>
    </row>
    <row r="438" spans="1:20" ht="30" x14ac:dyDescent="0.25">
      <c r="A438" t="str">
        <f>IFERROR(VLOOKUP(B438,'UNFPA suppl countries'!B:B,1,FALSE),"No")</f>
        <v>Chad</v>
      </c>
      <c r="B438" s="2" t="s">
        <v>503</v>
      </c>
      <c r="C438" s="2" t="str">
        <f t="shared" si="6"/>
        <v>Yes</v>
      </c>
      <c r="D438" s="2" t="s">
        <v>55</v>
      </c>
      <c r="E438" s="2" t="s">
        <v>56</v>
      </c>
      <c r="F438" s="2" t="s">
        <v>144</v>
      </c>
      <c r="G438" s="2">
        <v>30</v>
      </c>
      <c r="H438" s="2">
        <v>0</v>
      </c>
      <c r="I438" s="2" t="s">
        <v>58</v>
      </c>
      <c r="J438" s="3">
        <v>43160</v>
      </c>
      <c r="K438" s="3">
        <v>43009</v>
      </c>
      <c r="L438" s="2" t="s">
        <v>225</v>
      </c>
      <c r="M438" s="2" t="s">
        <v>18</v>
      </c>
      <c r="N438" s="2"/>
      <c r="O438" s="2" t="s">
        <v>19</v>
      </c>
      <c r="P438" s="2" t="s">
        <v>577</v>
      </c>
      <c r="Q438" s="2"/>
      <c r="R438" s="4">
        <v>43069</v>
      </c>
      <c r="S438" s="2" t="s">
        <v>22</v>
      </c>
      <c r="T438" s="2">
        <v>0</v>
      </c>
    </row>
    <row r="439" spans="1:20" ht="30" x14ac:dyDescent="0.25">
      <c r="A439" t="str">
        <f>IFERROR(VLOOKUP(B439,'UNFPA suppl countries'!B:B,1,FALSE),"No")</f>
        <v>Chad</v>
      </c>
      <c r="B439" s="2" t="s">
        <v>503</v>
      </c>
      <c r="C439" s="2" t="str">
        <f t="shared" si="6"/>
        <v>Yes</v>
      </c>
      <c r="D439" s="2" t="s">
        <v>55</v>
      </c>
      <c r="E439" s="2" t="s">
        <v>56</v>
      </c>
      <c r="F439" s="2" t="s">
        <v>204</v>
      </c>
      <c r="G439" s="2">
        <v>10</v>
      </c>
      <c r="H439" s="2">
        <v>5</v>
      </c>
      <c r="I439" s="2" t="s">
        <v>58</v>
      </c>
      <c r="J439" s="3">
        <v>43160</v>
      </c>
      <c r="K439" s="3">
        <v>43009</v>
      </c>
      <c r="L439" s="2" t="s">
        <v>29</v>
      </c>
      <c r="M439" s="2" t="s">
        <v>18</v>
      </c>
      <c r="N439" s="2"/>
      <c r="O439" s="2" t="s">
        <v>19</v>
      </c>
      <c r="P439" s="2" t="s">
        <v>577</v>
      </c>
      <c r="Q439" s="2"/>
      <c r="R439" s="4">
        <v>43069</v>
      </c>
      <c r="S439" s="2" t="s">
        <v>22</v>
      </c>
      <c r="T439" s="2">
        <v>0</v>
      </c>
    </row>
    <row r="440" spans="1:20" ht="30" x14ac:dyDescent="0.25">
      <c r="A440" t="str">
        <f>IFERROR(VLOOKUP(B440,'UNFPA suppl countries'!B:B,1,FALSE),"No")</f>
        <v>Chad</v>
      </c>
      <c r="B440" s="2" t="s">
        <v>503</v>
      </c>
      <c r="C440" s="2" t="str">
        <f t="shared" si="6"/>
        <v>Yes</v>
      </c>
      <c r="D440" s="2" t="s">
        <v>55</v>
      </c>
      <c r="E440" s="2" t="s">
        <v>56</v>
      </c>
      <c r="F440" s="2" t="s">
        <v>206</v>
      </c>
      <c r="G440" s="2">
        <v>20</v>
      </c>
      <c r="H440" s="2">
        <v>0</v>
      </c>
      <c r="I440" s="2" t="s">
        <v>58</v>
      </c>
      <c r="J440" s="3">
        <v>43160</v>
      </c>
      <c r="K440" s="3">
        <v>43009</v>
      </c>
      <c r="L440" s="2" t="s">
        <v>225</v>
      </c>
      <c r="M440" s="2" t="s">
        <v>18</v>
      </c>
      <c r="N440" s="2"/>
      <c r="O440" s="2" t="s">
        <v>19</v>
      </c>
      <c r="P440" s="2" t="s">
        <v>577</v>
      </c>
      <c r="Q440" s="2"/>
      <c r="R440" s="4">
        <v>43069</v>
      </c>
      <c r="S440" s="2" t="s">
        <v>22</v>
      </c>
      <c r="T440" s="2">
        <v>0</v>
      </c>
    </row>
    <row r="441" spans="1:20" ht="30" x14ac:dyDescent="0.25">
      <c r="A441" t="str">
        <f>IFERROR(VLOOKUP(B441,'UNFPA suppl countries'!B:B,1,FALSE),"No")</f>
        <v>Chad</v>
      </c>
      <c r="B441" s="2" t="s">
        <v>503</v>
      </c>
      <c r="C441" s="2" t="str">
        <f t="shared" si="6"/>
        <v>Yes</v>
      </c>
      <c r="D441" s="2" t="s">
        <v>55</v>
      </c>
      <c r="E441" s="2" t="s">
        <v>56</v>
      </c>
      <c r="F441" s="2" t="s">
        <v>182</v>
      </c>
      <c r="G441" s="2">
        <v>5</v>
      </c>
      <c r="H441" s="2">
        <v>2.5</v>
      </c>
      <c r="I441" s="2" t="s">
        <v>58</v>
      </c>
      <c r="J441" s="3">
        <v>43160</v>
      </c>
      <c r="K441" s="3">
        <v>43009</v>
      </c>
      <c r="L441" s="2" t="s">
        <v>29</v>
      </c>
      <c r="M441" s="2" t="s">
        <v>18</v>
      </c>
      <c r="N441" s="2"/>
      <c r="O441" s="2" t="s">
        <v>19</v>
      </c>
      <c r="P441" s="2" t="s">
        <v>577</v>
      </c>
      <c r="Q441" s="2"/>
      <c r="R441" s="4">
        <v>43069</v>
      </c>
      <c r="S441" s="2" t="s">
        <v>22</v>
      </c>
      <c r="T441" s="2">
        <v>0</v>
      </c>
    </row>
    <row r="442" spans="1:20" ht="30" x14ac:dyDescent="0.25">
      <c r="A442" t="str">
        <f>IFERROR(VLOOKUP(B442,'UNFPA suppl countries'!B:B,1,FALSE),"No")</f>
        <v>Chad</v>
      </c>
      <c r="B442" s="2" t="s">
        <v>503</v>
      </c>
      <c r="C442" s="2" t="str">
        <f t="shared" si="6"/>
        <v>Yes</v>
      </c>
      <c r="D442" s="2" t="s">
        <v>55</v>
      </c>
      <c r="E442" s="2" t="s">
        <v>56</v>
      </c>
      <c r="F442" s="2" t="s">
        <v>184</v>
      </c>
      <c r="G442" s="2">
        <v>15</v>
      </c>
      <c r="H442" s="2">
        <v>0</v>
      </c>
      <c r="I442" s="2" t="s">
        <v>58</v>
      </c>
      <c r="J442" s="3">
        <v>43160</v>
      </c>
      <c r="K442" s="3">
        <v>43009</v>
      </c>
      <c r="L442" s="2" t="s">
        <v>225</v>
      </c>
      <c r="M442" s="2" t="s">
        <v>18</v>
      </c>
      <c r="N442" s="2"/>
      <c r="O442" s="2" t="s">
        <v>19</v>
      </c>
      <c r="P442" s="2" t="s">
        <v>577</v>
      </c>
      <c r="Q442" s="2"/>
      <c r="R442" s="4">
        <v>43069</v>
      </c>
      <c r="S442" s="2" t="s">
        <v>22</v>
      </c>
      <c r="T442" s="2">
        <v>0</v>
      </c>
    </row>
    <row r="443" spans="1:20" ht="30" x14ac:dyDescent="0.25">
      <c r="A443" t="str">
        <f>IFERROR(VLOOKUP(B443,'UNFPA suppl countries'!B:B,1,FALSE),"No")</f>
        <v>Mozambique</v>
      </c>
      <c r="B443" s="2" t="s">
        <v>493</v>
      </c>
      <c r="C443" s="2" t="str">
        <f t="shared" si="6"/>
        <v>Yes</v>
      </c>
      <c r="D443" s="2" t="s">
        <v>55</v>
      </c>
      <c r="E443" s="2"/>
      <c r="F443" s="2" t="s">
        <v>607</v>
      </c>
      <c r="G443" s="2">
        <v>4000</v>
      </c>
      <c r="H443" s="2">
        <v>4000</v>
      </c>
      <c r="I443" s="2" t="s">
        <v>58</v>
      </c>
      <c r="J443" s="3">
        <v>43132</v>
      </c>
      <c r="K443" s="3">
        <v>42887</v>
      </c>
      <c r="L443" s="2" t="s">
        <v>17</v>
      </c>
      <c r="M443" s="2" t="s">
        <v>18</v>
      </c>
      <c r="N443" s="2"/>
      <c r="O443" s="2" t="s">
        <v>19</v>
      </c>
      <c r="P443" s="2" t="s">
        <v>603</v>
      </c>
      <c r="Q443" s="2" t="s">
        <v>608</v>
      </c>
      <c r="R443" s="4">
        <v>43069</v>
      </c>
      <c r="S443" s="2" t="s">
        <v>22</v>
      </c>
      <c r="T443" s="2">
        <v>0</v>
      </c>
    </row>
    <row r="444" spans="1:20" ht="30" x14ac:dyDescent="0.25">
      <c r="A444" t="str">
        <f>IFERROR(VLOOKUP(B444,'UNFPA suppl countries'!B:B,1,FALSE),"No")</f>
        <v>No</v>
      </c>
      <c r="B444" s="2" t="s">
        <v>609</v>
      </c>
      <c r="C444" s="2" t="str">
        <f t="shared" ref="C444:C507" si="7">IF(A444&lt;&gt;"No","Yes",A444)</f>
        <v>No</v>
      </c>
      <c r="D444" s="2" t="s">
        <v>26</v>
      </c>
      <c r="E444" s="2" t="s">
        <v>154</v>
      </c>
      <c r="F444" s="2" t="s">
        <v>610</v>
      </c>
      <c r="G444" s="2">
        <v>2</v>
      </c>
      <c r="H444" s="2">
        <v>2</v>
      </c>
      <c r="I444" s="2" t="s">
        <v>24</v>
      </c>
      <c r="J444" s="3">
        <v>43132</v>
      </c>
      <c r="K444" s="3">
        <v>42948</v>
      </c>
      <c r="L444" s="2" t="s">
        <v>17</v>
      </c>
      <c r="M444" s="2" t="s">
        <v>18</v>
      </c>
      <c r="N444" s="2"/>
      <c r="O444" s="2" t="s">
        <v>19</v>
      </c>
      <c r="P444" s="2" t="s">
        <v>611</v>
      </c>
      <c r="Q444" s="2"/>
      <c r="R444" s="4">
        <v>43068</v>
      </c>
      <c r="S444" s="2" t="s">
        <v>22</v>
      </c>
      <c r="T444" s="2">
        <v>0</v>
      </c>
    </row>
    <row r="445" spans="1:20" ht="30" x14ac:dyDescent="0.25">
      <c r="A445" t="str">
        <f>IFERROR(VLOOKUP(B445,'UNFPA suppl countries'!B:B,1,FALSE),"No")</f>
        <v>No</v>
      </c>
      <c r="B445" s="2" t="s">
        <v>609</v>
      </c>
      <c r="C445" s="2" t="str">
        <f t="shared" si="7"/>
        <v>No</v>
      </c>
      <c r="D445" s="2" t="s">
        <v>26</v>
      </c>
      <c r="E445" s="2" t="s">
        <v>154</v>
      </c>
      <c r="F445" s="2" t="s">
        <v>612</v>
      </c>
      <c r="G445" s="2">
        <v>2</v>
      </c>
      <c r="H445" s="2">
        <v>2</v>
      </c>
      <c r="I445" s="2" t="s">
        <v>24</v>
      </c>
      <c r="J445" s="3">
        <v>43132</v>
      </c>
      <c r="K445" s="3">
        <v>42948</v>
      </c>
      <c r="L445" s="2" t="s">
        <v>17</v>
      </c>
      <c r="M445" s="2" t="s">
        <v>18</v>
      </c>
      <c r="N445" s="2"/>
      <c r="O445" s="2" t="s">
        <v>19</v>
      </c>
      <c r="P445" s="2" t="s">
        <v>611</v>
      </c>
      <c r="Q445" s="2"/>
      <c r="R445" s="4">
        <v>43068</v>
      </c>
      <c r="S445" s="2" t="s">
        <v>22</v>
      </c>
      <c r="T445" s="2">
        <v>0</v>
      </c>
    </row>
    <row r="446" spans="1:20" ht="30" x14ac:dyDescent="0.25">
      <c r="A446" t="str">
        <f>IFERROR(VLOOKUP(B446,'UNFPA suppl countries'!B:B,1,FALSE),"No")</f>
        <v>No</v>
      </c>
      <c r="B446" s="2" t="s">
        <v>609</v>
      </c>
      <c r="C446" s="2" t="str">
        <f t="shared" si="7"/>
        <v>No</v>
      </c>
      <c r="D446" s="2" t="s">
        <v>26</v>
      </c>
      <c r="E446" s="2" t="s">
        <v>154</v>
      </c>
      <c r="F446" s="2" t="s">
        <v>613</v>
      </c>
      <c r="G446" s="2">
        <v>2</v>
      </c>
      <c r="H446" s="2">
        <v>2</v>
      </c>
      <c r="I446" s="2" t="s">
        <v>24</v>
      </c>
      <c r="J446" s="3">
        <v>43132</v>
      </c>
      <c r="K446" s="3">
        <v>42948</v>
      </c>
      <c r="L446" s="2" t="s">
        <v>17</v>
      </c>
      <c r="M446" s="2" t="s">
        <v>18</v>
      </c>
      <c r="N446" s="2"/>
      <c r="O446" s="2" t="s">
        <v>19</v>
      </c>
      <c r="P446" s="2" t="s">
        <v>611</v>
      </c>
      <c r="Q446" s="2"/>
      <c r="R446" s="4">
        <v>43068</v>
      </c>
      <c r="S446" s="2" t="s">
        <v>22</v>
      </c>
      <c r="T446" s="2">
        <v>0</v>
      </c>
    </row>
    <row r="447" spans="1:20" ht="30" x14ac:dyDescent="0.25">
      <c r="A447" t="str">
        <f>IFERROR(VLOOKUP(B447,'UNFPA suppl countries'!B:B,1,FALSE),"No")</f>
        <v>Chad</v>
      </c>
      <c r="B447" s="2" t="s">
        <v>503</v>
      </c>
      <c r="C447" s="2" t="str">
        <f t="shared" si="7"/>
        <v>Yes</v>
      </c>
      <c r="D447" s="2" t="s">
        <v>62</v>
      </c>
      <c r="E447" s="2" t="s">
        <v>63</v>
      </c>
      <c r="F447" s="2" t="s">
        <v>172</v>
      </c>
      <c r="G447" s="2">
        <v>350000</v>
      </c>
      <c r="H447" s="2">
        <v>175000</v>
      </c>
      <c r="I447" s="2" t="s">
        <v>24</v>
      </c>
      <c r="J447" s="3">
        <v>43160</v>
      </c>
      <c r="K447" s="3">
        <v>43040</v>
      </c>
      <c r="L447" s="2" t="s">
        <v>29</v>
      </c>
      <c r="M447" s="2" t="s">
        <v>65</v>
      </c>
      <c r="N447" s="2" t="s">
        <v>66</v>
      </c>
      <c r="O447" s="2" t="s">
        <v>19</v>
      </c>
      <c r="P447" s="2" t="s">
        <v>614</v>
      </c>
      <c r="Q447" s="2"/>
      <c r="R447" s="4">
        <v>43068</v>
      </c>
      <c r="S447" s="2" t="s">
        <v>22</v>
      </c>
      <c r="T447" s="2">
        <v>0</v>
      </c>
    </row>
    <row r="448" spans="1:20" ht="30" x14ac:dyDescent="0.25">
      <c r="A448" t="str">
        <f>IFERROR(VLOOKUP(B448,'UNFPA suppl countries'!B:B,1,FALSE),"No")</f>
        <v>Chad</v>
      </c>
      <c r="B448" s="2" t="s">
        <v>503</v>
      </c>
      <c r="C448" s="2" t="str">
        <f t="shared" si="7"/>
        <v>Yes</v>
      </c>
      <c r="D448" s="2" t="s">
        <v>34</v>
      </c>
      <c r="E448" s="2" t="s">
        <v>35</v>
      </c>
      <c r="F448" s="2" t="s">
        <v>435</v>
      </c>
      <c r="G448" s="2">
        <v>1000</v>
      </c>
      <c r="H448" s="2">
        <v>500</v>
      </c>
      <c r="I448" s="2" t="s">
        <v>97</v>
      </c>
      <c r="J448" s="3">
        <v>43160</v>
      </c>
      <c r="K448" s="3">
        <v>43070</v>
      </c>
      <c r="L448" s="2" t="s">
        <v>29</v>
      </c>
      <c r="M448" s="2" t="s">
        <v>65</v>
      </c>
      <c r="N448" s="2" t="s">
        <v>66</v>
      </c>
      <c r="O448" s="2" t="s">
        <v>19</v>
      </c>
      <c r="P448" s="2" t="s">
        <v>614</v>
      </c>
      <c r="Q448" s="2"/>
      <c r="R448" s="4">
        <v>43069</v>
      </c>
      <c r="S448" s="2" t="s">
        <v>22</v>
      </c>
      <c r="T448" s="2">
        <v>0</v>
      </c>
    </row>
    <row r="449" spans="1:20" ht="30" x14ac:dyDescent="0.25">
      <c r="A449" t="str">
        <f>IFERROR(VLOOKUP(B449,'UNFPA suppl countries'!B:B,1,FALSE),"No")</f>
        <v>Chad</v>
      </c>
      <c r="B449" s="2" t="s">
        <v>503</v>
      </c>
      <c r="C449" s="2" t="str">
        <f t="shared" si="7"/>
        <v>Yes</v>
      </c>
      <c r="D449" s="2" t="s">
        <v>34</v>
      </c>
      <c r="E449" s="2" t="s">
        <v>35</v>
      </c>
      <c r="F449" s="2" t="s">
        <v>96</v>
      </c>
      <c r="G449" s="2">
        <v>6000</v>
      </c>
      <c r="H449" s="2">
        <v>3000</v>
      </c>
      <c r="I449" s="2" t="s">
        <v>97</v>
      </c>
      <c r="J449" s="3">
        <v>43160</v>
      </c>
      <c r="K449" s="3">
        <v>43070</v>
      </c>
      <c r="L449" s="2" t="s">
        <v>29</v>
      </c>
      <c r="M449" s="2" t="s">
        <v>65</v>
      </c>
      <c r="N449" s="2" t="s">
        <v>66</v>
      </c>
      <c r="O449" s="2" t="s">
        <v>19</v>
      </c>
      <c r="P449" s="2" t="s">
        <v>614</v>
      </c>
      <c r="Q449" s="2"/>
      <c r="R449" s="4">
        <v>43068</v>
      </c>
      <c r="S449" s="2" t="s">
        <v>22</v>
      </c>
      <c r="T449" s="2">
        <v>0</v>
      </c>
    </row>
    <row r="450" spans="1:20" ht="30" x14ac:dyDescent="0.25">
      <c r="A450" t="str">
        <f>IFERROR(VLOOKUP(B450,'UNFPA suppl countries'!B:B,1,FALSE),"No")</f>
        <v>Chad</v>
      </c>
      <c r="B450" s="2" t="s">
        <v>503</v>
      </c>
      <c r="C450" s="2" t="str">
        <f t="shared" si="7"/>
        <v>Yes</v>
      </c>
      <c r="D450" s="2" t="s">
        <v>55</v>
      </c>
      <c r="E450" s="2" t="s">
        <v>99</v>
      </c>
      <c r="F450" s="2" t="s">
        <v>400</v>
      </c>
      <c r="G450" s="2">
        <v>1300</v>
      </c>
      <c r="H450" s="2">
        <v>650</v>
      </c>
      <c r="I450" s="2" t="s">
        <v>58</v>
      </c>
      <c r="J450" s="3">
        <v>43160</v>
      </c>
      <c r="K450" s="3">
        <v>43040</v>
      </c>
      <c r="L450" s="2" t="s">
        <v>29</v>
      </c>
      <c r="M450" s="2" t="s">
        <v>65</v>
      </c>
      <c r="N450" s="2" t="s">
        <v>66</v>
      </c>
      <c r="O450" s="2" t="s">
        <v>19</v>
      </c>
      <c r="P450" s="2" t="s">
        <v>614</v>
      </c>
      <c r="Q450" s="2"/>
      <c r="R450" s="4">
        <v>43068</v>
      </c>
      <c r="S450" s="2" t="s">
        <v>22</v>
      </c>
      <c r="T450" s="2">
        <v>0</v>
      </c>
    </row>
    <row r="451" spans="1:20" ht="30" x14ac:dyDescent="0.25">
      <c r="A451" t="str">
        <f>IFERROR(VLOOKUP(B451,'UNFPA suppl countries'!B:B,1,FALSE),"No")</f>
        <v>Chad</v>
      </c>
      <c r="B451" s="2" t="s">
        <v>503</v>
      </c>
      <c r="C451" s="2" t="str">
        <f t="shared" si="7"/>
        <v>Yes</v>
      </c>
      <c r="D451" s="2" t="s">
        <v>62</v>
      </c>
      <c r="E451" s="2" t="s">
        <v>119</v>
      </c>
      <c r="F451" s="2" t="s">
        <v>173</v>
      </c>
      <c r="G451" s="2">
        <v>5000</v>
      </c>
      <c r="H451" s="2">
        <v>2500</v>
      </c>
      <c r="I451" s="2" t="s">
        <v>140</v>
      </c>
      <c r="J451" s="3">
        <v>43191</v>
      </c>
      <c r="K451" s="3">
        <v>43070</v>
      </c>
      <c r="L451" s="2" t="s">
        <v>29</v>
      </c>
      <c r="M451" s="2" t="s">
        <v>65</v>
      </c>
      <c r="N451" s="2" t="s">
        <v>66</v>
      </c>
      <c r="O451" s="2" t="s">
        <v>19</v>
      </c>
      <c r="P451" s="2" t="s">
        <v>614</v>
      </c>
      <c r="Q451" s="2"/>
      <c r="R451" s="4">
        <v>43068</v>
      </c>
      <c r="S451" s="2" t="s">
        <v>22</v>
      </c>
      <c r="T451" s="2">
        <v>0</v>
      </c>
    </row>
    <row r="452" spans="1:20" ht="30" x14ac:dyDescent="0.25">
      <c r="A452" t="str">
        <f>IFERROR(VLOOKUP(B452,'UNFPA suppl countries'!B:B,1,FALSE),"No")</f>
        <v>Chad</v>
      </c>
      <c r="B452" s="2" t="s">
        <v>503</v>
      </c>
      <c r="C452" s="2" t="str">
        <f t="shared" si="7"/>
        <v>Yes</v>
      </c>
      <c r="D452" s="2" t="s">
        <v>62</v>
      </c>
      <c r="E452" s="2" t="s">
        <v>220</v>
      </c>
      <c r="F452" s="2" t="s">
        <v>181</v>
      </c>
      <c r="G452" s="2">
        <v>10000</v>
      </c>
      <c r="H452" s="2">
        <v>5000</v>
      </c>
      <c r="I452" s="2" t="s">
        <v>179</v>
      </c>
      <c r="J452" s="3">
        <v>43160</v>
      </c>
      <c r="K452" s="3">
        <v>43040</v>
      </c>
      <c r="L452" s="2" t="s">
        <v>29</v>
      </c>
      <c r="M452" s="2" t="s">
        <v>65</v>
      </c>
      <c r="N452" s="2" t="s">
        <v>66</v>
      </c>
      <c r="O452" s="2" t="s">
        <v>19</v>
      </c>
      <c r="P452" s="2" t="s">
        <v>614</v>
      </c>
      <c r="Q452" s="2"/>
      <c r="R452" s="4">
        <v>43068</v>
      </c>
      <c r="S452" s="2" t="s">
        <v>22</v>
      </c>
      <c r="T452" s="2">
        <v>0</v>
      </c>
    </row>
    <row r="453" spans="1:20" ht="30" x14ac:dyDescent="0.25">
      <c r="A453" t="str">
        <f>IFERROR(VLOOKUP(B453,'UNFPA suppl countries'!B:B,1,FALSE),"No")</f>
        <v>Chad</v>
      </c>
      <c r="B453" s="2" t="s">
        <v>503</v>
      </c>
      <c r="C453" s="2" t="str">
        <f t="shared" si="7"/>
        <v>Yes</v>
      </c>
      <c r="D453" s="2" t="s">
        <v>34</v>
      </c>
      <c r="E453" s="2" t="s">
        <v>93</v>
      </c>
      <c r="F453" s="2" t="s">
        <v>98</v>
      </c>
      <c r="G453" s="2">
        <v>24000</v>
      </c>
      <c r="H453" s="2">
        <v>12000</v>
      </c>
      <c r="I453" s="2" t="s">
        <v>97</v>
      </c>
      <c r="J453" s="3">
        <v>43160</v>
      </c>
      <c r="K453" s="3">
        <v>43009</v>
      </c>
      <c r="L453" s="2" t="s">
        <v>29</v>
      </c>
      <c r="M453" s="2" t="s">
        <v>65</v>
      </c>
      <c r="N453" s="2" t="s">
        <v>66</v>
      </c>
      <c r="O453" s="2" t="s">
        <v>19</v>
      </c>
      <c r="P453" s="2" t="s">
        <v>614</v>
      </c>
      <c r="Q453" s="2"/>
      <c r="R453" s="4">
        <v>43068</v>
      </c>
      <c r="S453" s="2" t="s">
        <v>22</v>
      </c>
      <c r="T453" s="2">
        <v>0</v>
      </c>
    </row>
    <row r="454" spans="1:20" ht="30" x14ac:dyDescent="0.25">
      <c r="A454" t="str">
        <f>IFERROR(VLOOKUP(B454,'UNFPA suppl countries'!B:B,1,FALSE),"No")</f>
        <v>Chad</v>
      </c>
      <c r="B454" s="2" t="s">
        <v>503</v>
      </c>
      <c r="C454" s="2" t="str">
        <f t="shared" si="7"/>
        <v>Yes</v>
      </c>
      <c r="D454" s="2" t="s">
        <v>62</v>
      </c>
      <c r="E454" s="2" t="s">
        <v>70</v>
      </c>
      <c r="F454" s="2" t="s">
        <v>71</v>
      </c>
      <c r="G454" s="2">
        <v>10000</v>
      </c>
      <c r="H454" s="2">
        <v>5000</v>
      </c>
      <c r="I454" s="2" t="s">
        <v>72</v>
      </c>
      <c r="J454" s="3">
        <v>43160</v>
      </c>
      <c r="K454" s="3">
        <v>43040</v>
      </c>
      <c r="L454" s="2" t="s">
        <v>29</v>
      </c>
      <c r="M454" s="2" t="s">
        <v>65</v>
      </c>
      <c r="N454" s="2" t="s">
        <v>66</v>
      </c>
      <c r="O454" s="2" t="s">
        <v>19</v>
      </c>
      <c r="P454" s="2" t="s">
        <v>614</v>
      </c>
      <c r="Q454" s="2"/>
      <c r="R454" s="4">
        <v>43068</v>
      </c>
      <c r="S454" s="2" t="s">
        <v>22</v>
      </c>
      <c r="T454" s="2">
        <v>0</v>
      </c>
    </row>
    <row r="455" spans="1:20" ht="30" x14ac:dyDescent="0.25">
      <c r="A455" t="str">
        <f>IFERROR(VLOOKUP(B455,'UNFPA suppl countries'!B:B,1,FALSE),"No")</f>
        <v>Chad</v>
      </c>
      <c r="B455" s="2" t="s">
        <v>503</v>
      </c>
      <c r="C455" s="2" t="str">
        <f t="shared" si="7"/>
        <v>Yes</v>
      </c>
      <c r="D455" s="2" t="s">
        <v>62</v>
      </c>
      <c r="E455" s="2" t="s">
        <v>70</v>
      </c>
      <c r="F455" s="2" t="s">
        <v>75</v>
      </c>
      <c r="G455" s="2">
        <v>20000</v>
      </c>
      <c r="H455" s="2">
        <v>10000</v>
      </c>
      <c r="I455" s="2" t="s">
        <v>72</v>
      </c>
      <c r="J455" s="3">
        <v>43191</v>
      </c>
      <c r="K455" s="3">
        <v>43070</v>
      </c>
      <c r="L455" s="2" t="s">
        <v>29</v>
      </c>
      <c r="M455" s="2" t="s">
        <v>65</v>
      </c>
      <c r="N455" s="2" t="s">
        <v>66</v>
      </c>
      <c r="O455" s="2" t="s">
        <v>19</v>
      </c>
      <c r="P455" s="2" t="s">
        <v>614</v>
      </c>
      <c r="Q455" s="2"/>
      <c r="R455" s="4">
        <v>43068</v>
      </c>
      <c r="S455" s="2" t="s">
        <v>22</v>
      </c>
      <c r="T455" s="2">
        <v>0</v>
      </c>
    </row>
    <row r="456" spans="1:20" ht="30" x14ac:dyDescent="0.25">
      <c r="A456" t="str">
        <f>IFERROR(VLOOKUP(B456,'UNFPA suppl countries'!B:B,1,FALSE),"No")</f>
        <v>Chad</v>
      </c>
      <c r="B456" s="2" t="s">
        <v>503</v>
      </c>
      <c r="C456" s="2" t="str">
        <f t="shared" si="7"/>
        <v>Yes</v>
      </c>
      <c r="D456" s="2" t="s">
        <v>62</v>
      </c>
      <c r="E456" s="2" t="s">
        <v>174</v>
      </c>
      <c r="F456" s="2" t="s">
        <v>410</v>
      </c>
      <c r="G456" s="2">
        <v>7000</v>
      </c>
      <c r="H456" s="2">
        <v>3500</v>
      </c>
      <c r="I456" s="2" t="s">
        <v>176</v>
      </c>
      <c r="J456" s="3">
        <v>43160</v>
      </c>
      <c r="K456" s="3">
        <v>43040</v>
      </c>
      <c r="L456" s="2" t="s">
        <v>29</v>
      </c>
      <c r="M456" s="2" t="s">
        <v>65</v>
      </c>
      <c r="N456" s="2" t="s">
        <v>66</v>
      </c>
      <c r="O456" s="2" t="s">
        <v>19</v>
      </c>
      <c r="P456" s="2" t="s">
        <v>614</v>
      </c>
      <c r="Q456" s="2"/>
      <c r="R456" s="4">
        <v>43068</v>
      </c>
      <c r="S456" s="2" t="s">
        <v>22</v>
      </c>
      <c r="T456" s="2">
        <v>0</v>
      </c>
    </row>
    <row r="457" spans="1:20" ht="30" x14ac:dyDescent="0.25">
      <c r="A457" t="str">
        <f>IFERROR(VLOOKUP(B457,'UNFPA suppl countries'!B:B,1,FALSE),"No")</f>
        <v>Chad</v>
      </c>
      <c r="B457" s="2" t="s">
        <v>503</v>
      </c>
      <c r="C457" s="2" t="str">
        <f t="shared" si="7"/>
        <v>Yes</v>
      </c>
      <c r="D457" s="2" t="s">
        <v>62</v>
      </c>
      <c r="E457" s="2" t="s">
        <v>63</v>
      </c>
      <c r="F457" s="2" t="s">
        <v>64</v>
      </c>
      <c r="G457" s="2">
        <v>1270</v>
      </c>
      <c r="H457" s="2">
        <v>635</v>
      </c>
      <c r="I457" s="2" t="s">
        <v>41</v>
      </c>
      <c r="J457" s="3">
        <v>43160</v>
      </c>
      <c r="K457" s="3">
        <v>43040</v>
      </c>
      <c r="L457" s="2" t="s">
        <v>29</v>
      </c>
      <c r="M457" s="2" t="s">
        <v>65</v>
      </c>
      <c r="N457" s="2" t="s">
        <v>66</v>
      </c>
      <c r="O457" s="2" t="s">
        <v>19</v>
      </c>
      <c r="P457" s="2" t="s">
        <v>614</v>
      </c>
      <c r="Q457" s="2"/>
      <c r="R457" s="4">
        <v>43068</v>
      </c>
      <c r="S457" s="2" t="s">
        <v>22</v>
      </c>
      <c r="T457" s="2">
        <v>0</v>
      </c>
    </row>
    <row r="458" spans="1:20" ht="30" x14ac:dyDescent="0.25">
      <c r="A458" t="str">
        <f>IFERROR(VLOOKUP(B458,'UNFPA suppl countries'!B:B,1,FALSE),"No")</f>
        <v>Chad</v>
      </c>
      <c r="B458" s="2" t="s">
        <v>503</v>
      </c>
      <c r="C458" s="2" t="str">
        <f t="shared" si="7"/>
        <v>Yes</v>
      </c>
      <c r="D458" s="2" t="s">
        <v>62</v>
      </c>
      <c r="E458" s="2" t="s">
        <v>63</v>
      </c>
      <c r="F458" s="2" t="s">
        <v>114</v>
      </c>
      <c r="G458" s="2">
        <v>187000</v>
      </c>
      <c r="H458" s="2">
        <v>93500</v>
      </c>
      <c r="I458" s="2" t="s">
        <v>115</v>
      </c>
      <c r="J458" s="3">
        <v>43160</v>
      </c>
      <c r="K458" s="3">
        <v>43040</v>
      </c>
      <c r="L458" s="2" t="s">
        <v>29</v>
      </c>
      <c r="M458" s="2" t="s">
        <v>65</v>
      </c>
      <c r="N458" s="2" t="s">
        <v>66</v>
      </c>
      <c r="O458" s="2" t="s">
        <v>19</v>
      </c>
      <c r="P458" s="2" t="s">
        <v>614</v>
      </c>
      <c r="Q458" s="2"/>
      <c r="R458" s="4">
        <v>43068</v>
      </c>
      <c r="S458" s="2" t="s">
        <v>22</v>
      </c>
      <c r="T458" s="2">
        <v>0</v>
      </c>
    </row>
    <row r="459" spans="1:20" ht="30" x14ac:dyDescent="0.25">
      <c r="A459" t="str">
        <f>IFERROR(VLOOKUP(B459,'UNFPA suppl countries'!B:B,1,FALSE),"No")</f>
        <v>No</v>
      </c>
      <c r="B459" s="2" t="s">
        <v>280</v>
      </c>
      <c r="C459" s="2" t="str">
        <f t="shared" si="7"/>
        <v>No</v>
      </c>
      <c r="D459" s="2" t="s">
        <v>62</v>
      </c>
      <c r="E459" s="2" t="s">
        <v>70</v>
      </c>
      <c r="F459" s="2" t="s">
        <v>75</v>
      </c>
      <c r="G459" s="2">
        <v>2296310</v>
      </c>
      <c r="H459" s="2">
        <v>0</v>
      </c>
      <c r="I459" s="2" t="s">
        <v>72</v>
      </c>
      <c r="J459" s="3">
        <v>43101</v>
      </c>
      <c r="K459" s="3">
        <v>42979</v>
      </c>
      <c r="L459" s="2" t="s">
        <v>225</v>
      </c>
      <c r="M459" s="2" t="s">
        <v>615</v>
      </c>
      <c r="N459" s="2"/>
      <c r="O459" s="2" t="s">
        <v>19</v>
      </c>
      <c r="P459" s="2"/>
      <c r="Q459" s="2"/>
      <c r="R459" s="4">
        <v>43068</v>
      </c>
      <c r="S459" s="2" t="s">
        <v>22</v>
      </c>
      <c r="T459" s="2">
        <v>0</v>
      </c>
    </row>
    <row r="460" spans="1:20" ht="30" x14ac:dyDescent="0.25">
      <c r="A460" t="str">
        <f>IFERROR(VLOOKUP(B460,'UNFPA suppl countries'!B:B,1,FALSE),"No")</f>
        <v>No</v>
      </c>
      <c r="B460" s="2" t="s">
        <v>280</v>
      </c>
      <c r="C460" s="2" t="str">
        <f t="shared" si="7"/>
        <v>No</v>
      </c>
      <c r="D460" s="2" t="s">
        <v>62</v>
      </c>
      <c r="E460" s="2" t="s">
        <v>220</v>
      </c>
      <c r="F460" s="2" t="s">
        <v>181</v>
      </c>
      <c r="G460" s="2">
        <v>2296310</v>
      </c>
      <c r="H460" s="2">
        <v>0</v>
      </c>
      <c r="I460" s="2" t="s">
        <v>179</v>
      </c>
      <c r="J460" s="3">
        <v>43101</v>
      </c>
      <c r="K460" s="3">
        <v>42979</v>
      </c>
      <c r="L460" s="2" t="s">
        <v>225</v>
      </c>
      <c r="M460" s="2" t="s">
        <v>615</v>
      </c>
      <c r="N460" s="2"/>
      <c r="O460" s="2" t="s">
        <v>19</v>
      </c>
      <c r="P460" s="2"/>
      <c r="Q460" s="2"/>
      <c r="R460" s="4">
        <v>43068</v>
      </c>
      <c r="S460" s="2" t="s">
        <v>22</v>
      </c>
      <c r="T460" s="2">
        <v>0</v>
      </c>
    </row>
    <row r="461" spans="1:20" ht="30" x14ac:dyDescent="0.25">
      <c r="A461" t="str">
        <f>IFERROR(VLOOKUP(B461,'UNFPA suppl countries'!B:B,1,FALSE),"No")</f>
        <v>No</v>
      </c>
      <c r="B461" s="2" t="s">
        <v>280</v>
      </c>
      <c r="C461" s="2" t="str">
        <f t="shared" si="7"/>
        <v>No</v>
      </c>
      <c r="D461" s="2" t="s">
        <v>62</v>
      </c>
      <c r="E461" s="2" t="s">
        <v>63</v>
      </c>
      <c r="F461" s="2" t="s">
        <v>114</v>
      </c>
      <c r="G461" s="2">
        <v>4592620</v>
      </c>
      <c r="H461" s="2">
        <v>0</v>
      </c>
      <c r="I461" s="2" t="s">
        <v>115</v>
      </c>
      <c r="J461" s="3">
        <v>43101</v>
      </c>
      <c r="K461" s="3">
        <v>42979</v>
      </c>
      <c r="L461" s="2" t="s">
        <v>225</v>
      </c>
      <c r="M461" s="2" t="s">
        <v>615</v>
      </c>
      <c r="N461" s="2"/>
      <c r="O461" s="2" t="s">
        <v>19</v>
      </c>
      <c r="P461" s="2"/>
      <c r="Q461" s="2"/>
      <c r="R461" s="4">
        <v>43068</v>
      </c>
      <c r="S461" s="2" t="s">
        <v>22</v>
      </c>
      <c r="T461" s="2">
        <v>0</v>
      </c>
    </row>
    <row r="462" spans="1:20" ht="30" x14ac:dyDescent="0.25">
      <c r="A462" t="str">
        <f>IFERROR(VLOOKUP(B462,'UNFPA suppl countries'!B:B,1,FALSE),"No")</f>
        <v>No</v>
      </c>
      <c r="B462" s="2" t="s">
        <v>280</v>
      </c>
      <c r="C462" s="2" t="str">
        <f t="shared" si="7"/>
        <v>No</v>
      </c>
      <c r="D462" s="2" t="s">
        <v>62</v>
      </c>
      <c r="E462" s="2" t="s">
        <v>133</v>
      </c>
      <c r="F462" s="2" t="s">
        <v>134</v>
      </c>
      <c r="G462" s="2">
        <v>9185240</v>
      </c>
      <c r="H462" s="2">
        <v>0</v>
      </c>
      <c r="I462" s="2" t="s">
        <v>135</v>
      </c>
      <c r="J462" s="3">
        <v>43101</v>
      </c>
      <c r="K462" s="3">
        <v>42979</v>
      </c>
      <c r="L462" s="2" t="s">
        <v>225</v>
      </c>
      <c r="M462" s="2" t="s">
        <v>615</v>
      </c>
      <c r="N462" s="2"/>
      <c r="O462" s="2" t="s">
        <v>19</v>
      </c>
      <c r="P462" s="2"/>
      <c r="Q462" s="2"/>
      <c r="R462" s="4">
        <v>43068</v>
      </c>
      <c r="S462" s="2" t="s">
        <v>22</v>
      </c>
      <c r="T462" s="2">
        <v>0</v>
      </c>
    </row>
    <row r="463" spans="1:20" ht="30" x14ac:dyDescent="0.25">
      <c r="A463" t="str">
        <f>IFERROR(VLOOKUP(B463,'UNFPA suppl countries'!B:B,1,FALSE),"No")</f>
        <v>No</v>
      </c>
      <c r="B463" s="2" t="s">
        <v>280</v>
      </c>
      <c r="C463" s="2" t="str">
        <f t="shared" si="7"/>
        <v>No</v>
      </c>
      <c r="D463" s="2" t="s">
        <v>62</v>
      </c>
      <c r="E463" s="2" t="s">
        <v>119</v>
      </c>
      <c r="F463" s="2" t="s">
        <v>120</v>
      </c>
      <c r="G463" s="2">
        <v>2296310</v>
      </c>
      <c r="H463" s="2">
        <v>0</v>
      </c>
      <c r="I463" s="2" t="s">
        <v>121</v>
      </c>
      <c r="J463" s="3">
        <v>43101</v>
      </c>
      <c r="K463" s="3">
        <v>42979</v>
      </c>
      <c r="L463" s="2" t="s">
        <v>225</v>
      </c>
      <c r="M463" s="2" t="s">
        <v>615</v>
      </c>
      <c r="N463" s="2"/>
      <c r="O463" s="2" t="s">
        <v>19</v>
      </c>
      <c r="P463" s="2"/>
      <c r="Q463" s="2"/>
      <c r="R463" s="4">
        <v>43068</v>
      </c>
      <c r="S463" s="2" t="s">
        <v>22</v>
      </c>
      <c r="T463" s="2">
        <v>0</v>
      </c>
    </row>
    <row r="464" spans="1:20" ht="30" x14ac:dyDescent="0.25">
      <c r="A464" t="str">
        <f>IFERROR(VLOOKUP(B464,'UNFPA suppl countries'!B:B,1,FALSE),"No")</f>
        <v>No</v>
      </c>
      <c r="B464" s="2" t="s">
        <v>280</v>
      </c>
      <c r="C464" s="2" t="str">
        <f t="shared" si="7"/>
        <v>No</v>
      </c>
      <c r="D464" s="2" t="s">
        <v>62</v>
      </c>
      <c r="E464" s="2" t="s">
        <v>138</v>
      </c>
      <c r="F464" s="2" t="s">
        <v>217</v>
      </c>
      <c r="G464" s="2">
        <v>9185240</v>
      </c>
      <c r="H464" s="2">
        <v>0</v>
      </c>
      <c r="I464" s="2" t="s">
        <v>140</v>
      </c>
      <c r="J464" s="3">
        <v>43101</v>
      </c>
      <c r="K464" s="3">
        <v>42979</v>
      </c>
      <c r="L464" s="2" t="s">
        <v>225</v>
      </c>
      <c r="M464" s="2" t="s">
        <v>615</v>
      </c>
      <c r="N464" s="2"/>
      <c r="O464" s="2" t="s">
        <v>19</v>
      </c>
      <c r="P464" s="2"/>
      <c r="Q464" s="2"/>
      <c r="R464" s="4">
        <v>43068</v>
      </c>
      <c r="S464" s="2" t="s">
        <v>22</v>
      </c>
      <c r="T464" s="2">
        <v>0</v>
      </c>
    </row>
    <row r="465" spans="1:20" ht="30" x14ac:dyDescent="0.25">
      <c r="A465" t="str">
        <f>IFERROR(VLOOKUP(B465,'UNFPA suppl countries'!B:B,1,FALSE),"No")</f>
        <v>No</v>
      </c>
      <c r="B465" s="2" t="s">
        <v>280</v>
      </c>
      <c r="C465" s="2" t="str">
        <f t="shared" si="7"/>
        <v>No</v>
      </c>
      <c r="D465" s="2" t="s">
        <v>62</v>
      </c>
      <c r="E465" s="2" t="s">
        <v>138</v>
      </c>
      <c r="F465" s="2" t="s">
        <v>209</v>
      </c>
      <c r="G465" s="2">
        <v>3060747</v>
      </c>
      <c r="H465" s="2">
        <v>0</v>
      </c>
      <c r="I465" s="2" t="s">
        <v>140</v>
      </c>
      <c r="J465" s="3">
        <v>43101</v>
      </c>
      <c r="K465" s="3">
        <v>42979</v>
      </c>
      <c r="L465" s="2" t="s">
        <v>225</v>
      </c>
      <c r="M465" s="2" t="s">
        <v>615</v>
      </c>
      <c r="N465" s="2"/>
      <c r="O465" s="2" t="s">
        <v>19</v>
      </c>
      <c r="P465" s="2"/>
      <c r="Q465" s="2"/>
      <c r="R465" s="4">
        <v>43068</v>
      </c>
      <c r="S465" s="2" t="s">
        <v>161</v>
      </c>
      <c r="T465" s="2">
        <v>0</v>
      </c>
    </row>
    <row r="466" spans="1:20" ht="30" x14ac:dyDescent="0.25">
      <c r="A466" t="str">
        <f>IFERROR(VLOOKUP(B466,'UNFPA suppl countries'!B:B,1,FALSE),"No")</f>
        <v>No</v>
      </c>
      <c r="B466" s="2" t="s">
        <v>280</v>
      </c>
      <c r="C466" s="2" t="str">
        <f t="shared" si="7"/>
        <v>No</v>
      </c>
      <c r="D466" s="2" t="s">
        <v>62</v>
      </c>
      <c r="E466" s="2" t="s">
        <v>174</v>
      </c>
      <c r="F466" s="2" t="s">
        <v>410</v>
      </c>
      <c r="G466" s="2">
        <v>1667</v>
      </c>
      <c r="H466" s="2">
        <v>0</v>
      </c>
      <c r="I466" s="2" t="s">
        <v>176</v>
      </c>
      <c r="J466" s="3">
        <v>43101</v>
      </c>
      <c r="K466" s="3">
        <v>42979</v>
      </c>
      <c r="L466" s="2" t="s">
        <v>225</v>
      </c>
      <c r="M466" s="2" t="s">
        <v>615</v>
      </c>
      <c r="N466" s="2"/>
      <c r="O466" s="2" t="s">
        <v>19</v>
      </c>
      <c r="P466" s="2"/>
      <c r="Q466" s="2"/>
      <c r="R466" s="4">
        <v>43068</v>
      </c>
      <c r="S466" s="2" t="s">
        <v>22</v>
      </c>
      <c r="T466" s="2">
        <v>0</v>
      </c>
    </row>
    <row r="467" spans="1:20" ht="30" x14ac:dyDescent="0.25">
      <c r="A467" t="str">
        <f>IFERROR(VLOOKUP(B467,'UNFPA suppl countries'!B:B,1,FALSE),"No")</f>
        <v>No</v>
      </c>
      <c r="B467" s="2" t="s">
        <v>280</v>
      </c>
      <c r="C467" s="2" t="str">
        <f t="shared" si="7"/>
        <v>No</v>
      </c>
      <c r="D467" s="2" t="s">
        <v>62</v>
      </c>
      <c r="E467" s="2" t="s">
        <v>177</v>
      </c>
      <c r="F467" s="2" t="s">
        <v>616</v>
      </c>
      <c r="G467" s="2">
        <v>48000</v>
      </c>
      <c r="H467" s="2">
        <v>0</v>
      </c>
      <c r="I467" s="2" t="s">
        <v>179</v>
      </c>
      <c r="J467" s="3">
        <v>43101</v>
      </c>
      <c r="K467" s="3">
        <v>42979</v>
      </c>
      <c r="L467" s="2" t="s">
        <v>225</v>
      </c>
      <c r="M467" s="2" t="s">
        <v>615</v>
      </c>
      <c r="N467" s="2"/>
      <c r="O467" s="2" t="s">
        <v>19</v>
      </c>
      <c r="P467" s="2"/>
      <c r="Q467" s="2"/>
      <c r="R467" s="4">
        <v>43068</v>
      </c>
      <c r="S467" s="2" t="s">
        <v>22</v>
      </c>
      <c r="T467" s="2">
        <v>0</v>
      </c>
    </row>
    <row r="468" spans="1:20" ht="30" x14ac:dyDescent="0.25">
      <c r="A468" t="str">
        <f>IFERROR(VLOOKUP(B468,'UNFPA suppl countries'!B:B,1,FALSE),"No")</f>
        <v>Togo</v>
      </c>
      <c r="B468" s="2" t="s">
        <v>238</v>
      </c>
      <c r="C468" s="2" t="str">
        <f t="shared" si="7"/>
        <v>Yes</v>
      </c>
      <c r="D468" s="2" t="s">
        <v>62</v>
      </c>
      <c r="E468" s="2" t="s">
        <v>70</v>
      </c>
      <c r="F468" s="2" t="s">
        <v>75</v>
      </c>
      <c r="G468" s="2">
        <v>36583</v>
      </c>
      <c r="H468" s="2">
        <v>36583</v>
      </c>
      <c r="I468" s="2" t="s">
        <v>72</v>
      </c>
      <c r="J468" s="3">
        <v>43191</v>
      </c>
      <c r="K468" s="3">
        <v>43070</v>
      </c>
      <c r="L468" s="2" t="s">
        <v>17</v>
      </c>
      <c r="M468" s="2" t="s">
        <v>65</v>
      </c>
      <c r="N468" s="2" t="s">
        <v>66</v>
      </c>
      <c r="O468" s="2" t="s">
        <v>19</v>
      </c>
      <c r="P468" s="2"/>
      <c r="Q468" s="2" t="s">
        <v>617</v>
      </c>
      <c r="R468" s="4">
        <v>43068</v>
      </c>
      <c r="S468" s="2" t="s">
        <v>22</v>
      </c>
      <c r="T468" s="2">
        <v>0</v>
      </c>
    </row>
    <row r="469" spans="1:20" ht="30" x14ac:dyDescent="0.25">
      <c r="A469" t="str">
        <f>IFERROR(VLOOKUP(B469,'UNFPA suppl countries'!B:B,1,FALSE),"No")</f>
        <v>Togo</v>
      </c>
      <c r="B469" s="2" t="s">
        <v>238</v>
      </c>
      <c r="C469" s="2" t="str">
        <f t="shared" si="7"/>
        <v>Yes</v>
      </c>
      <c r="D469" s="2"/>
      <c r="E469" s="2"/>
      <c r="F469" s="2" t="s">
        <v>618</v>
      </c>
      <c r="G469" s="2">
        <v>130</v>
      </c>
      <c r="H469" s="2">
        <v>130</v>
      </c>
      <c r="I469" s="2" t="s">
        <v>24</v>
      </c>
      <c r="J469" s="3">
        <v>43160</v>
      </c>
      <c r="K469" s="3">
        <v>42917</v>
      </c>
      <c r="L469" s="2" t="s">
        <v>17</v>
      </c>
      <c r="M469" s="2" t="s">
        <v>65</v>
      </c>
      <c r="N469" s="2" t="s">
        <v>66</v>
      </c>
      <c r="O469" s="2" t="s">
        <v>19</v>
      </c>
      <c r="P469" s="2"/>
      <c r="Q469" s="2" t="s">
        <v>617</v>
      </c>
      <c r="R469" s="4">
        <v>43068</v>
      </c>
      <c r="S469" s="2" t="s">
        <v>22</v>
      </c>
      <c r="T469" s="2">
        <v>0</v>
      </c>
    </row>
    <row r="470" spans="1:20" ht="30" x14ac:dyDescent="0.25">
      <c r="A470" t="str">
        <f>IFERROR(VLOOKUP(B470,'UNFPA suppl countries'!B:B,1,FALSE),"No")</f>
        <v>Togo</v>
      </c>
      <c r="B470" s="2" t="s">
        <v>238</v>
      </c>
      <c r="C470" s="2" t="str">
        <f t="shared" si="7"/>
        <v>Yes</v>
      </c>
      <c r="D470" s="2"/>
      <c r="E470" s="2"/>
      <c r="F470" s="2" t="s">
        <v>578</v>
      </c>
      <c r="G470" s="2">
        <v>7</v>
      </c>
      <c r="H470" s="2">
        <v>7</v>
      </c>
      <c r="I470" s="2" t="s">
        <v>24</v>
      </c>
      <c r="J470" s="3">
        <v>43160</v>
      </c>
      <c r="K470" s="3">
        <v>42917</v>
      </c>
      <c r="L470" s="2" t="s">
        <v>17</v>
      </c>
      <c r="M470" s="2" t="s">
        <v>65</v>
      </c>
      <c r="N470" s="2" t="s">
        <v>66</v>
      </c>
      <c r="O470" s="2" t="s">
        <v>19</v>
      </c>
      <c r="P470" s="2"/>
      <c r="Q470" s="2" t="s">
        <v>617</v>
      </c>
      <c r="R470" s="4">
        <v>43068</v>
      </c>
      <c r="S470" s="2" t="s">
        <v>22</v>
      </c>
      <c r="T470" s="2">
        <v>0</v>
      </c>
    </row>
    <row r="471" spans="1:20" ht="30" x14ac:dyDescent="0.25">
      <c r="A471" t="str">
        <f>IFERROR(VLOOKUP(B471,'UNFPA suppl countries'!B:B,1,FALSE),"No")</f>
        <v>Togo</v>
      </c>
      <c r="B471" s="2" t="s">
        <v>238</v>
      </c>
      <c r="C471" s="2" t="str">
        <f t="shared" si="7"/>
        <v>Yes</v>
      </c>
      <c r="D471" s="2"/>
      <c r="E471" s="2"/>
      <c r="F471" s="2" t="s">
        <v>619</v>
      </c>
      <c r="G471" s="2">
        <v>100</v>
      </c>
      <c r="H471" s="2">
        <v>100</v>
      </c>
      <c r="I471" s="2" t="s">
        <v>24</v>
      </c>
      <c r="J471" s="3">
        <v>43191</v>
      </c>
      <c r="K471" s="3">
        <v>42948</v>
      </c>
      <c r="L471" s="2" t="s">
        <v>17</v>
      </c>
      <c r="M471" s="2" t="s">
        <v>65</v>
      </c>
      <c r="N471" s="2" t="s">
        <v>66</v>
      </c>
      <c r="O471" s="2" t="s">
        <v>19</v>
      </c>
      <c r="P471" s="2"/>
      <c r="Q471" s="2" t="s">
        <v>617</v>
      </c>
      <c r="R471" s="4">
        <v>43068</v>
      </c>
      <c r="S471" s="2" t="s">
        <v>22</v>
      </c>
      <c r="T471" s="2">
        <v>0</v>
      </c>
    </row>
    <row r="472" spans="1:20" ht="30" x14ac:dyDescent="0.25">
      <c r="A472" t="str">
        <f>IFERROR(VLOOKUP(B472,'UNFPA suppl countries'!B:B,1,FALSE),"No")</f>
        <v>Togo</v>
      </c>
      <c r="B472" s="2" t="s">
        <v>238</v>
      </c>
      <c r="C472" s="2" t="str">
        <f t="shared" si="7"/>
        <v>Yes</v>
      </c>
      <c r="D472" s="2" t="s">
        <v>55</v>
      </c>
      <c r="E472" s="2" t="s">
        <v>56</v>
      </c>
      <c r="F472" s="2" t="s">
        <v>132</v>
      </c>
      <c r="G472" s="2">
        <v>100</v>
      </c>
      <c r="H472" s="2">
        <v>100</v>
      </c>
      <c r="I472" s="2" t="s">
        <v>58</v>
      </c>
      <c r="J472" s="3">
        <v>43160</v>
      </c>
      <c r="K472" s="3">
        <v>43009</v>
      </c>
      <c r="L472" s="2" t="s">
        <v>17</v>
      </c>
      <c r="M472" s="2" t="s">
        <v>65</v>
      </c>
      <c r="N472" s="2" t="s">
        <v>66</v>
      </c>
      <c r="O472" s="2" t="s">
        <v>19</v>
      </c>
      <c r="P472" s="2"/>
      <c r="Q472" s="2" t="s">
        <v>617</v>
      </c>
      <c r="R472" s="4">
        <v>43068</v>
      </c>
      <c r="S472" s="2" t="s">
        <v>22</v>
      </c>
      <c r="T472" s="2">
        <v>0</v>
      </c>
    </row>
    <row r="473" spans="1:20" ht="30" x14ac:dyDescent="0.25">
      <c r="A473" t="str">
        <f>IFERROR(VLOOKUP(B473,'UNFPA suppl countries'!B:B,1,FALSE),"No")</f>
        <v>Togo</v>
      </c>
      <c r="B473" s="2" t="s">
        <v>238</v>
      </c>
      <c r="C473" s="2" t="str">
        <f t="shared" si="7"/>
        <v>Yes</v>
      </c>
      <c r="D473" s="2"/>
      <c r="E473" s="2"/>
      <c r="F473" s="2" t="s">
        <v>620</v>
      </c>
      <c r="G473" s="2">
        <v>118359</v>
      </c>
      <c r="H473" s="2">
        <v>118359</v>
      </c>
      <c r="I473" s="2" t="s">
        <v>327</v>
      </c>
      <c r="J473" s="3">
        <v>43160</v>
      </c>
      <c r="K473" s="3">
        <v>42917</v>
      </c>
      <c r="L473" s="2" t="s">
        <v>17</v>
      </c>
      <c r="M473" s="2" t="s">
        <v>65</v>
      </c>
      <c r="N473" s="2" t="s">
        <v>66</v>
      </c>
      <c r="O473" s="2" t="s">
        <v>19</v>
      </c>
      <c r="P473" s="2"/>
      <c r="Q473" s="2" t="s">
        <v>328</v>
      </c>
      <c r="R473" s="4">
        <v>43070</v>
      </c>
      <c r="S473" s="2" t="s">
        <v>161</v>
      </c>
      <c r="T473" s="2">
        <v>0</v>
      </c>
    </row>
    <row r="474" spans="1:20" ht="30" x14ac:dyDescent="0.25">
      <c r="A474" t="str">
        <f>IFERROR(VLOOKUP(B474,'UNFPA suppl countries'!B:B,1,FALSE),"No")</f>
        <v>Djibouti</v>
      </c>
      <c r="B474" s="2" t="s">
        <v>621</v>
      </c>
      <c r="C474" s="2" t="str">
        <f t="shared" si="7"/>
        <v>Yes</v>
      </c>
      <c r="D474" s="2" t="s">
        <v>34</v>
      </c>
      <c r="E474" s="2" t="s">
        <v>93</v>
      </c>
      <c r="F474" s="2" t="s">
        <v>98</v>
      </c>
      <c r="G474" s="2">
        <v>700</v>
      </c>
      <c r="H474" s="2">
        <v>700</v>
      </c>
      <c r="I474" s="2" t="s">
        <v>97</v>
      </c>
      <c r="J474" s="3">
        <v>43221</v>
      </c>
      <c r="K474" s="3">
        <v>43070</v>
      </c>
      <c r="L474" s="2" t="s">
        <v>17</v>
      </c>
      <c r="M474" s="2" t="s">
        <v>65</v>
      </c>
      <c r="N474" s="2" t="s">
        <v>66</v>
      </c>
      <c r="O474" s="2" t="s">
        <v>19</v>
      </c>
      <c r="P474" s="2" t="s">
        <v>622</v>
      </c>
      <c r="Q474" s="2"/>
      <c r="R474" s="4">
        <v>43068</v>
      </c>
      <c r="S474" s="2" t="s">
        <v>22</v>
      </c>
      <c r="T474" s="2">
        <v>0</v>
      </c>
    </row>
    <row r="475" spans="1:20" ht="30" x14ac:dyDescent="0.25">
      <c r="A475" t="str">
        <f>IFERROR(VLOOKUP(B475,'UNFPA suppl countries'!B:B,1,FALSE),"No")</f>
        <v>Djibouti</v>
      </c>
      <c r="B475" s="2" t="s">
        <v>621</v>
      </c>
      <c r="C475" s="2" t="str">
        <f t="shared" si="7"/>
        <v>Yes</v>
      </c>
      <c r="D475" s="2" t="s">
        <v>34</v>
      </c>
      <c r="E475" s="2" t="s">
        <v>93</v>
      </c>
      <c r="F475" s="2" t="s">
        <v>94</v>
      </c>
      <c r="G475" s="2">
        <v>1300</v>
      </c>
      <c r="H475" s="2">
        <v>1300</v>
      </c>
      <c r="I475" s="2" t="s">
        <v>95</v>
      </c>
      <c r="J475" s="3">
        <v>43221</v>
      </c>
      <c r="K475" s="3">
        <v>43070</v>
      </c>
      <c r="L475" s="2" t="s">
        <v>17</v>
      </c>
      <c r="M475" s="2" t="s">
        <v>65</v>
      </c>
      <c r="N475" s="2" t="s">
        <v>66</v>
      </c>
      <c r="O475" s="2" t="s">
        <v>19</v>
      </c>
      <c r="P475" s="2" t="s">
        <v>622</v>
      </c>
      <c r="Q475" s="2"/>
      <c r="R475" s="4">
        <v>43068</v>
      </c>
      <c r="S475" s="2" t="s">
        <v>22</v>
      </c>
      <c r="T475" s="2">
        <v>0</v>
      </c>
    </row>
    <row r="476" spans="1:20" ht="30" x14ac:dyDescent="0.25">
      <c r="A476" t="str">
        <f>IFERROR(VLOOKUP(B476,'UNFPA suppl countries'!B:B,1,FALSE),"No")</f>
        <v>Djibouti</v>
      </c>
      <c r="B476" s="2" t="s">
        <v>621</v>
      </c>
      <c r="C476" s="2" t="str">
        <f t="shared" si="7"/>
        <v>Yes</v>
      </c>
      <c r="D476" s="2" t="s">
        <v>34</v>
      </c>
      <c r="E476" s="2" t="s">
        <v>35</v>
      </c>
      <c r="F476" s="2" t="s">
        <v>96</v>
      </c>
      <c r="G476" s="2">
        <v>150</v>
      </c>
      <c r="H476" s="2">
        <v>150</v>
      </c>
      <c r="I476" s="2" t="s">
        <v>97</v>
      </c>
      <c r="J476" s="3">
        <v>43221</v>
      </c>
      <c r="K476" s="3">
        <v>43132</v>
      </c>
      <c r="L476" s="2" t="s">
        <v>17</v>
      </c>
      <c r="M476" s="2" t="s">
        <v>65</v>
      </c>
      <c r="N476" s="2" t="s">
        <v>66</v>
      </c>
      <c r="O476" s="2" t="s">
        <v>19</v>
      </c>
      <c r="P476" s="2" t="s">
        <v>622</v>
      </c>
      <c r="Q476" s="2"/>
      <c r="R476" s="4">
        <v>43068</v>
      </c>
      <c r="S476" s="2" t="s">
        <v>22</v>
      </c>
      <c r="T476" s="2">
        <v>0</v>
      </c>
    </row>
    <row r="477" spans="1:20" ht="30" x14ac:dyDescent="0.25">
      <c r="A477" t="str">
        <f>IFERROR(VLOOKUP(B477,'UNFPA suppl countries'!B:B,1,FALSE),"No")</f>
        <v>Djibouti</v>
      </c>
      <c r="B477" s="2" t="s">
        <v>621</v>
      </c>
      <c r="C477" s="2" t="str">
        <f t="shared" si="7"/>
        <v>Yes</v>
      </c>
      <c r="D477" s="2" t="s">
        <v>34</v>
      </c>
      <c r="E477" s="2" t="s">
        <v>35</v>
      </c>
      <c r="F477" s="2" t="s">
        <v>435</v>
      </c>
      <c r="G477" s="2">
        <v>40</v>
      </c>
      <c r="H477" s="2">
        <v>40</v>
      </c>
      <c r="I477" s="2" t="s">
        <v>97</v>
      </c>
      <c r="J477" s="3">
        <v>43221</v>
      </c>
      <c r="K477" s="3">
        <v>43132</v>
      </c>
      <c r="L477" s="2" t="s">
        <v>17</v>
      </c>
      <c r="M477" s="2" t="s">
        <v>65</v>
      </c>
      <c r="N477" s="2" t="s">
        <v>66</v>
      </c>
      <c r="O477" s="2" t="s">
        <v>19</v>
      </c>
      <c r="P477" s="2" t="s">
        <v>622</v>
      </c>
      <c r="Q477" s="2"/>
      <c r="R477" s="4">
        <v>43068</v>
      </c>
      <c r="S477" s="2" t="s">
        <v>22</v>
      </c>
      <c r="T477" s="2">
        <v>0</v>
      </c>
    </row>
    <row r="478" spans="1:20" ht="30" x14ac:dyDescent="0.25">
      <c r="A478" t="str">
        <f>IFERROR(VLOOKUP(B478,'UNFPA suppl countries'!B:B,1,FALSE),"No")</f>
        <v>Djibouti</v>
      </c>
      <c r="B478" s="2" t="s">
        <v>621</v>
      </c>
      <c r="C478" s="2" t="str">
        <f t="shared" si="7"/>
        <v>Yes</v>
      </c>
      <c r="D478" s="2" t="s">
        <v>34</v>
      </c>
      <c r="E478" s="2" t="s">
        <v>35</v>
      </c>
      <c r="F478" s="2" t="s">
        <v>36</v>
      </c>
      <c r="G478" s="2">
        <v>250</v>
      </c>
      <c r="H478" s="2">
        <v>250</v>
      </c>
      <c r="I478" s="2" t="s">
        <v>37</v>
      </c>
      <c r="J478" s="3">
        <v>43221</v>
      </c>
      <c r="K478" s="3">
        <v>43132</v>
      </c>
      <c r="L478" s="2" t="s">
        <v>17</v>
      </c>
      <c r="M478" s="2" t="s">
        <v>65</v>
      </c>
      <c r="N478" s="2" t="s">
        <v>66</v>
      </c>
      <c r="O478" s="2" t="s">
        <v>19</v>
      </c>
      <c r="P478" s="2" t="s">
        <v>622</v>
      </c>
      <c r="Q478" s="2"/>
      <c r="R478" s="4">
        <v>43068</v>
      </c>
      <c r="S478" s="2" t="s">
        <v>22</v>
      </c>
      <c r="T478" s="2">
        <v>0</v>
      </c>
    </row>
    <row r="479" spans="1:20" ht="30" x14ac:dyDescent="0.25">
      <c r="A479" t="str">
        <f>IFERROR(VLOOKUP(B479,'UNFPA suppl countries'!B:B,1,FALSE),"No")</f>
        <v>Djibouti</v>
      </c>
      <c r="B479" s="2" t="s">
        <v>621</v>
      </c>
      <c r="C479" s="2" t="str">
        <f t="shared" si="7"/>
        <v>Yes</v>
      </c>
      <c r="D479" s="2"/>
      <c r="E479" s="2"/>
      <c r="F479" s="2" t="s">
        <v>623</v>
      </c>
      <c r="G479" s="2">
        <v>50</v>
      </c>
      <c r="H479" s="2">
        <v>50</v>
      </c>
      <c r="I479" s="2" t="s">
        <v>41</v>
      </c>
      <c r="J479" s="3">
        <v>43221</v>
      </c>
      <c r="K479" s="3">
        <v>42979</v>
      </c>
      <c r="L479" s="2" t="s">
        <v>17</v>
      </c>
      <c r="M479" s="2" t="s">
        <v>65</v>
      </c>
      <c r="N479" s="2" t="s">
        <v>66</v>
      </c>
      <c r="O479" s="2" t="s">
        <v>19</v>
      </c>
      <c r="P479" s="2" t="s">
        <v>622</v>
      </c>
      <c r="Q479" s="2"/>
      <c r="R479" s="4">
        <v>43068</v>
      </c>
      <c r="S479" s="2" t="s">
        <v>22</v>
      </c>
      <c r="T479" s="2">
        <v>0</v>
      </c>
    </row>
    <row r="480" spans="1:20" ht="30" x14ac:dyDescent="0.25">
      <c r="A480" t="str">
        <f>IFERROR(VLOOKUP(B480,'UNFPA suppl countries'!B:B,1,FALSE),"No")</f>
        <v>Djibouti</v>
      </c>
      <c r="B480" s="2" t="s">
        <v>621</v>
      </c>
      <c r="C480" s="2" t="str">
        <f t="shared" si="7"/>
        <v>Yes</v>
      </c>
      <c r="D480" s="2"/>
      <c r="E480" s="2"/>
      <c r="F480" s="2" t="s">
        <v>624</v>
      </c>
      <c r="G480" s="2">
        <v>300</v>
      </c>
      <c r="H480" s="2">
        <v>300</v>
      </c>
      <c r="I480" s="2" t="s">
        <v>231</v>
      </c>
      <c r="J480" s="3">
        <v>43221</v>
      </c>
      <c r="K480" s="3">
        <v>42979</v>
      </c>
      <c r="L480" s="2" t="s">
        <v>17</v>
      </c>
      <c r="M480" s="2" t="s">
        <v>65</v>
      </c>
      <c r="N480" s="2" t="s">
        <v>66</v>
      </c>
      <c r="O480" s="2" t="s">
        <v>19</v>
      </c>
      <c r="P480" s="2" t="s">
        <v>622</v>
      </c>
      <c r="Q480" s="2"/>
      <c r="R480" s="4">
        <v>43068</v>
      </c>
      <c r="S480" s="2" t="s">
        <v>22</v>
      </c>
      <c r="T480" s="2">
        <v>0</v>
      </c>
    </row>
    <row r="481" spans="1:20" ht="30" x14ac:dyDescent="0.25">
      <c r="A481" t="str">
        <f>IFERROR(VLOOKUP(B481,'UNFPA suppl countries'!B:B,1,FALSE),"No")</f>
        <v>Djibouti</v>
      </c>
      <c r="B481" s="2" t="s">
        <v>621</v>
      </c>
      <c r="C481" s="2" t="str">
        <f t="shared" si="7"/>
        <v>Yes</v>
      </c>
      <c r="D481" s="2"/>
      <c r="E481" s="2"/>
      <c r="F481" s="2" t="s">
        <v>625</v>
      </c>
      <c r="G481" s="2">
        <v>300</v>
      </c>
      <c r="H481" s="2">
        <v>300</v>
      </c>
      <c r="I481" s="2" t="s">
        <v>41</v>
      </c>
      <c r="J481" s="3">
        <v>43221</v>
      </c>
      <c r="K481" s="3">
        <v>42979</v>
      </c>
      <c r="L481" s="2" t="s">
        <v>17</v>
      </c>
      <c r="M481" s="2" t="s">
        <v>65</v>
      </c>
      <c r="N481" s="2" t="s">
        <v>66</v>
      </c>
      <c r="O481" s="2" t="s">
        <v>19</v>
      </c>
      <c r="P481" s="2" t="s">
        <v>622</v>
      </c>
      <c r="Q481" s="2"/>
      <c r="R481" s="4">
        <v>43068</v>
      </c>
      <c r="S481" s="2" t="s">
        <v>22</v>
      </c>
      <c r="T481" s="2">
        <v>0</v>
      </c>
    </row>
    <row r="482" spans="1:20" ht="30" x14ac:dyDescent="0.25">
      <c r="A482" t="str">
        <f>IFERROR(VLOOKUP(B482,'UNFPA suppl countries'!B:B,1,FALSE),"No")</f>
        <v>Djibouti</v>
      </c>
      <c r="B482" s="2" t="s">
        <v>621</v>
      </c>
      <c r="C482" s="2" t="str">
        <f t="shared" si="7"/>
        <v>Yes</v>
      </c>
      <c r="D482" s="2"/>
      <c r="E482" s="2"/>
      <c r="F482" s="2" t="s">
        <v>626</v>
      </c>
      <c r="G482" s="2">
        <v>300</v>
      </c>
      <c r="H482" s="2">
        <v>300</v>
      </c>
      <c r="I482" s="2" t="s">
        <v>41</v>
      </c>
      <c r="J482" s="3">
        <v>43221</v>
      </c>
      <c r="K482" s="3">
        <v>42979</v>
      </c>
      <c r="L482" s="2" t="s">
        <v>17</v>
      </c>
      <c r="M482" s="2" t="s">
        <v>65</v>
      </c>
      <c r="N482" s="2" t="s">
        <v>66</v>
      </c>
      <c r="O482" s="2" t="s">
        <v>19</v>
      </c>
      <c r="P482" s="2" t="s">
        <v>622</v>
      </c>
      <c r="Q482" s="2"/>
      <c r="R482" s="4">
        <v>43068</v>
      </c>
      <c r="S482" s="2" t="s">
        <v>22</v>
      </c>
      <c r="T482" s="2">
        <v>0</v>
      </c>
    </row>
    <row r="483" spans="1:20" ht="30" x14ac:dyDescent="0.25">
      <c r="A483" t="str">
        <f>IFERROR(VLOOKUP(B483,'UNFPA suppl countries'!B:B,1,FALSE),"No")</f>
        <v>Djibouti</v>
      </c>
      <c r="B483" s="2" t="s">
        <v>621</v>
      </c>
      <c r="C483" s="2" t="str">
        <f t="shared" si="7"/>
        <v>Yes</v>
      </c>
      <c r="D483" s="2"/>
      <c r="E483" s="2"/>
      <c r="F483" s="2" t="s">
        <v>627</v>
      </c>
      <c r="G483" s="2">
        <v>200</v>
      </c>
      <c r="H483" s="2">
        <v>200</v>
      </c>
      <c r="I483" s="2" t="s">
        <v>37</v>
      </c>
      <c r="J483" s="3">
        <v>43221</v>
      </c>
      <c r="K483" s="3">
        <v>42979</v>
      </c>
      <c r="L483" s="2" t="s">
        <v>17</v>
      </c>
      <c r="M483" s="2" t="s">
        <v>65</v>
      </c>
      <c r="N483" s="2" t="s">
        <v>66</v>
      </c>
      <c r="O483" s="2" t="s">
        <v>19</v>
      </c>
      <c r="P483" s="2" t="s">
        <v>622</v>
      </c>
      <c r="Q483" s="2"/>
      <c r="R483" s="4">
        <v>43068</v>
      </c>
      <c r="S483" s="2" t="s">
        <v>22</v>
      </c>
      <c r="T483" s="2">
        <v>0</v>
      </c>
    </row>
    <row r="484" spans="1:20" ht="30" x14ac:dyDescent="0.25">
      <c r="A484" t="str">
        <f>IFERROR(VLOOKUP(B484,'UNFPA suppl countries'!B:B,1,FALSE),"No")</f>
        <v>Djibouti</v>
      </c>
      <c r="B484" s="2" t="s">
        <v>621</v>
      </c>
      <c r="C484" s="2" t="str">
        <f t="shared" si="7"/>
        <v>Yes</v>
      </c>
      <c r="D484" s="2"/>
      <c r="E484" s="2"/>
      <c r="F484" s="2" t="s">
        <v>628</v>
      </c>
      <c r="G484" s="2">
        <v>200</v>
      </c>
      <c r="H484" s="2">
        <v>200</v>
      </c>
      <c r="I484" s="2" t="s">
        <v>37</v>
      </c>
      <c r="J484" s="3">
        <v>43221</v>
      </c>
      <c r="K484" s="3">
        <v>42979</v>
      </c>
      <c r="L484" s="2" t="s">
        <v>17</v>
      </c>
      <c r="M484" s="2" t="s">
        <v>65</v>
      </c>
      <c r="N484" s="2" t="s">
        <v>66</v>
      </c>
      <c r="O484" s="2" t="s">
        <v>19</v>
      </c>
      <c r="P484" s="2" t="s">
        <v>622</v>
      </c>
      <c r="Q484" s="2"/>
      <c r="R484" s="4">
        <v>43068</v>
      </c>
      <c r="S484" s="2" t="s">
        <v>22</v>
      </c>
      <c r="T484" s="2">
        <v>0</v>
      </c>
    </row>
    <row r="485" spans="1:20" ht="30" x14ac:dyDescent="0.25">
      <c r="A485" t="str">
        <f>IFERROR(VLOOKUP(B485,'UNFPA suppl countries'!B:B,1,FALSE),"No")</f>
        <v>Djibouti</v>
      </c>
      <c r="B485" s="2" t="s">
        <v>621</v>
      </c>
      <c r="C485" s="2" t="str">
        <f t="shared" si="7"/>
        <v>Yes</v>
      </c>
      <c r="D485" s="2"/>
      <c r="E485" s="2"/>
      <c r="F485" s="2" t="s">
        <v>629</v>
      </c>
      <c r="G485" s="2">
        <v>10</v>
      </c>
      <c r="H485" s="2">
        <v>10</v>
      </c>
      <c r="I485" s="2" t="s">
        <v>37</v>
      </c>
      <c r="J485" s="3">
        <v>43221</v>
      </c>
      <c r="K485" s="3">
        <v>42979</v>
      </c>
      <c r="L485" s="2" t="s">
        <v>17</v>
      </c>
      <c r="M485" s="2" t="s">
        <v>65</v>
      </c>
      <c r="N485" s="2" t="s">
        <v>66</v>
      </c>
      <c r="O485" s="2" t="s">
        <v>19</v>
      </c>
      <c r="P485" s="2" t="s">
        <v>622</v>
      </c>
      <c r="Q485" s="2"/>
      <c r="R485" s="4">
        <v>43068</v>
      </c>
      <c r="S485" s="2" t="s">
        <v>22</v>
      </c>
      <c r="T485" s="2">
        <v>0</v>
      </c>
    </row>
    <row r="486" spans="1:20" ht="30" x14ac:dyDescent="0.25">
      <c r="A486" t="str">
        <f>IFERROR(VLOOKUP(B486,'UNFPA suppl countries'!B:B,1,FALSE),"No")</f>
        <v>Djibouti</v>
      </c>
      <c r="B486" s="2" t="s">
        <v>621</v>
      </c>
      <c r="C486" s="2" t="str">
        <f t="shared" si="7"/>
        <v>Yes</v>
      </c>
      <c r="D486" s="2" t="s">
        <v>62</v>
      </c>
      <c r="E486" s="2" t="s">
        <v>174</v>
      </c>
      <c r="F486" s="2" t="s">
        <v>222</v>
      </c>
      <c r="G486" s="2">
        <v>70</v>
      </c>
      <c r="H486" s="2">
        <v>70</v>
      </c>
      <c r="I486" s="2" t="s">
        <v>176</v>
      </c>
      <c r="J486" s="3">
        <v>43221</v>
      </c>
      <c r="K486" s="3">
        <v>43101</v>
      </c>
      <c r="L486" s="2" t="s">
        <v>17</v>
      </c>
      <c r="M486" s="2" t="s">
        <v>65</v>
      </c>
      <c r="N486" s="2" t="s">
        <v>66</v>
      </c>
      <c r="O486" s="2" t="s">
        <v>19</v>
      </c>
      <c r="P486" s="2" t="s">
        <v>622</v>
      </c>
      <c r="Q486" s="2"/>
      <c r="R486" s="4">
        <v>43068</v>
      </c>
      <c r="S486" s="2" t="s">
        <v>22</v>
      </c>
      <c r="T486" s="2">
        <v>0</v>
      </c>
    </row>
    <row r="487" spans="1:20" ht="30" x14ac:dyDescent="0.25">
      <c r="A487" t="str">
        <f>IFERROR(VLOOKUP(B487,'UNFPA suppl countries'!B:B,1,FALSE),"No")</f>
        <v>Djibouti</v>
      </c>
      <c r="B487" s="2" t="s">
        <v>621</v>
      </c>
      <c r="C487" s="2" t="str">
        <f t="shared" si="7"/>
        <v>Yes</v>
      </c>
      <c r="D487" s="2" t="s">
        <v>62</v>
      </c>
      <c r="E487" s="2" t="s">
        <v>174</v>
      </c>
      <c r="F487" s="2" t="s">
        <v>630</v>
      </c>
      <c r="G487" s="2">
        <v>80</v>
      </c>
      <c r="H487" s="2">
        <v>80</v>
      </c>
      <c r="I487" s="2" t="s">
        <v>176</v>
      </c>
      <c r="J487" s="3">
        <v>43221</v>
      </c>
      <c r="K487" s="3">
        <v>43101</v>
      </c>
      <c r="L487" s="2" t="s">
        <v>17</v>
      </c>
      <c r="M487" s="2" t="s">
        <v>65</v>
      </c>
      <c r="N487" s="2" t="s">
        <v>66</v>
      </c>
      <c r="O487" s="2" t="s">
        <v>19</v>
      </c>
      <c r="P487" s="2" t="s">
        <v>622</v>
      </c>
      <c r="Q487" s="2"/>
      <c r="R487" s="4">
        <v>43068</v>
      </c>
      <c r="S487" s="2" t="s">
        <v>22</v>
      </c>
      <c r="T487" s="2">
        <v>0</v>
      </c>
    </row>
    <row r="488" spans="1:20" ht="30" x14ac:dyDescent="0.25">
      <c r="A488" t="str">
        <f>IFERROR(VLOOKUP(B488,'UNFPA suppl countries'!B:B,1,FALSE),"No")</f>
        <v>Djibouti</v>
      </c>
      <c r="B488" s="2" t="s">
        <v>621</v>
      </c>
      <c r="C488" s="2" t="str">
        <f t="shared" si="7"/>
        <v>Yes</v>
      </c>
      <c r="D488" s="2" t="s">
        <v>62</v>
      </c>
      <c r="E488" s="2" t="s">
        <v>174</v>
      </c>
      <c r="F488" s="2" t="s">
        <v>631</v>
      </c>
      <c r="G488" s="2">
        <v>70</v>
      </c>
      <c r="H488" s="2">
        <v>70</v>
      </c>
      <c r="I488" s="2" t="s">
        <v>176</v>
      </c>
      <c r="J488" s="3">
        <v>43221</v>
      </c>
      <c r="K488" s="3">
        <v>43101</v>
      </c>
      <c r="L488" s="2" t="s">
        <v>17</v>
      </c>
      <c r="M488" s="2" t="s">
        <v>65</v>
      </c>
      <c r="N488" s="2" t="s">
        <v>66</v>
      </c>
      <c r="O488" s="2" t="s">
        <v>19</v>
      </c>
      <c r="P488" s="2" t="s">
        <v>622</v>
      </c>
      <c r="Q488" s="2"/>
      <c r="R488" s="4">
        <v>43068</v>
      </c>
      <c r="S488" s="2" t="s">
        <v>22</v>
      </c>
      <c r="T488" s="2">
        <v>0</v>
      </c>
    </row>
    <row r="489" spans="1:20" ht="30" x14ac:dyDescent="0.25">
      <c r="A489" t="str">
        <f>IFERROR(VLOOKUP(B489,'UNFPA suppl countries'!B:B,1,FALSE),"No")</f>
        <v>Djibouti</v>
      </c>
      <c r="B489" s="2" t="s">
        <v>621</v>
      </c>
      <c r="C489" s="2" t="str">
        <f t="shared" si="7"/>
        <v>Yes</v>
      </c>
      <c r="D489" s="2" t="s">
        <v>62</v>
      </c>
      <c r="E489" s="2" t="s">
        <v>174</v>
      </c>
      <c r="F489" s="2" t="s">
        <v>211</v>
      </c>
      <c r="G489" s="2">
        <v>90</v>
      </c>
      <c r="H489" s="2">
        <v>90</v>
      </c>
      <c r="I489" s="2" t="s">
        <v>176</v>
      </c>
      <c r="J489" s="3">
        <v>43221</v>
      </c>
      <c r="K489" s="3">
        <v>43101</v>
      </c>
      <c r="L489" s="2" t="s">
        <v>17</v>
      </c>
      <c r="M489" s="2" t="s">
        <v>65</v>
      </c>
      <c r="N489" s="2" t="s">
        <v>66</v>
      </c>
      <c r="O489" s="2" t="s">
        <v>19</v>
      </c>
      <c r="P489" s="2" t="s">
        <v>622</v>
      </c>
      <c r="Q489" s="2"/>
      <c r="R489" s="4">
        <v>43068</v>
      </c>
      <c r="S489" s="2" t="s">
        <v>22</v>
      </c>
      <c r="T489" s="2">
        <v>0</v>
      </c>
    </row>
    <row r="490" spans="1:20" ht="30" x14ac:dyDescent="0.25">
      <c r="A490" t="str">
        <f>IFERROR(VLOOKUP(B490,'UNFPA suppl countries'!B:B,1,FALSE),"No")</f>
        <v>Djibouti</v>
      </c>
      <c r="B490" s="2" t="s">
        <v>621</v>
      </c>
      <c r="C490" s="2" t="str">
        <f t="shared" si="7"/>
        <v>Yes</v>
      </c>
      <c r="D490" s="2" t="s">
        <v>62</v>
      </c>
      <c r="E490" s="2" t="s">
        <v>174</v>
      </c>
      <c r="F490" s="2" t="s">
        <v>632</v>
      </c>
      <c r="G490" s="2">
        <v>70</v>
      </c>
      <c r="H490" s="2">
        <v>70</v>
      </c>
      <c r="I490" s="2" t="s">
        <v>176</v>
      </c>
      <c r="J490" s="3">
        <v>43221</v>
      </c>
      <c r="K490" s="3">
        <v>43101</v>
      </c>
      <c r="L490" s="2" t="s">
        <v>17</v>
      </c>
      <c r="M490" s="2" t="s">
        <v>65</v>
      </c>
      <c r="N490" s="2" t="s">
        <v>66</v>
      </c>
      <c r="O490" s="2" t="s">
        <v>19</v>
      </c>
      <c r="P490" s="2" t="s">
        <v>622</v>
      </c>
      <c r="Q490" s="2"/>
      <c r="R490" s="4">
        <v>43068</v>
      </c>
      <c r="S490" s="2" t="s">
        <v>22</v>
      </c>
      <c r="T490" s="2">
        <v>0</v>
      </c>
    </row>
    <row r="491" spans="1:20" ht="30" x14ac:dyDescent="0.25">
      <c r="A491" t="str">
        <f>IFERROR(VLOOKUP(B491,'UNFPA suppl countries'!B:B,1,FALSE),"No")</f>
        <v>Djibouti</v>
      </c>
      <c r="B491" s="2" t="s">
        <v>621</v>
      </c>
      <c r="C491" s="2" t="str">
        <f t="shared" si="7"/>
        <v>Yes</v>
      </c>
      <c r="D491" s="2" t="s">
        <v>62</v>
      </c>
      <c r="E491" s="2" t="s">
        <v>174</v>
      </c>
      <c r="F491" s="2" t="s">
        <v>633</v>
      </c>
      <c r="G491" s="2">
        <v>70</v>
      </c>
      <c r="H491" s="2">
        <v>70</v>
      </c>
      <c r="I491" s="2" t="s">
        <v>176</v>
      </c>
      <c r="J491" s="3">
        <v>43221</v>
      </c>
      <c r="K491" s="3">
        <v>43101</v>
      </c>
      <c r="L491" s="2" t="s">
        <v>17</v>
      </c>
      <c r="M491" s="2" t="s">
        <v>65</v>
      </c>
      <c r="N491" s="2" t="s">
        <v>66</v>
      </c>
      <c r="O491" s="2" t="s">
        <v>19</v>
      </c>
      <c r="P491" s="2" t="s">
        <v>622</v>
      </c>
      <c r="Q491" s="2"/>
      <c r="R491" s="4">
        <v>43068</v>
      </c>
      <c r="S491" s="2" t="s">
        <v>22</v>
      </c>
      <c r="T491" s="2">
        <v>0</v>
      </c>
    </row>
    <row r="492" spans="1:20" ht="30" x14ac:dyDescent="0.25">
      <c r="A492" t="str">
        <f>IFERROR(VLOOKUP(B492,'UNFPA suppl countries'!B:B,1,FALSE),"No")</f>
        <v>Djibouti</v>
      </c>
      <c r="B492" s="2" t="s">
        <v>621</v>
      </c>
      <c r="C492" s="2" t="str">
        <f t="shared" si="7"/>
        <v>Yes</v>
      </c>
      <c r="D492" s="2" t="s">
        <v>62</v>
      </c>
      <c r="E492" s="2" t="s">
        <v>220</v>
      </c>
      <c r="F492" s="2" t="s">
        <v>181</v>
      </c>
      <c r="G492" s="2">
        <v>200</v>
      </c>
      <c r="H492" s="2">
        <v>200</v>
      </c>
      <c r="I492" s="2" t="s">
        <v>179</v>
      </c>
      <c r="J492" s="3">
        <v>43221</v>
      </c>
      <c r="K492" s="3">
        <v>43101</v>
      </c>
      <c r="L492" s="2" t="s">
        <v>17</v>
      </c>
      <c r="M492" s="2" t="s">
        <v>65</v>
      </c>
      <c r="N492" s="2" t="s">
        <v>66</v>
      </c>
      <c r="O492" s="2" t="s">
        <v>19</v>
      </c>
      <c r="P492" s="2" t="s">
        <v>622</v>
      </c>
      <c r="Q492" s="2"/>
      <c r="R492" s="4">
        <v>43068</v>
      </c>
      <c r="S492" s="2" t="s">
        <v>22</v>
      </c>
      <c r="T492" s="2">
        <v>0</v>
      </c>
    </row>
    <row r="493" spans="1:20" ht="30" x14ac:dyDescent="0.25">
      <c r="A493" t="str">
        <f>IFERROR(VLOOKUP(B493,'UNFPA suppl countries'!B:B,1,FALSE),"No")</f>
        <v>Djibouti</v>
      </c>
      <c r="B493" s="2" t="s">
        <v>621</v>
      </c>
      <c r="C493" s="2" t="str">
        <f t="shared" si="7"/>
        <v>Yes</v>
      </c>
      <c r="D493" s="2" t="s">
        <v>62</v>
      </c>
      <c r="E493" s="2" t="s">
        <v>63</v>
      </c>
      <c r="F493" s="2" t="s">
        <v>114</v>
      </c>
      <c r="G493" s="2">
        <v>100</v>
      </c>
      <c r="H493" s="2">
        <v>100</v>
      </c>
      <c r="I493" s="2" t="s">
        <v>115</v>
      </c>
      <c r="J493" s="3">
        <v>43221</v>
      </c>
      <c r="K493" s="3">
        <v>43101</v>
      </c>
      <c r="L493" s="2" t="s">
        <v>17</v>
      </c>
      <c r="M493" s="2" t="s">
        <v>65</v>
      </c>
      <c r="N493" s="2" t="s">
        <v>66</v>
      </c>
      <c r="O493" s="2" t="s">
        <v>19</v>
      </c>
      <c r="P493" s="2" t="s">
        <v>622</v>
      </c>
      <c r="Q493" s="2"/>
      <c r="R493" s="4">
        <v>43068</v>
      </c>
      <c r="S493" s="2" t="s">
        <v>22</v>
      </c>
      <c r="T493" s="2">
        <v>0</v>
      </c>
    </row>
    <row r="494" spans="1:20" ht="30" x14ac:dyDescent="0.25">
      <c r="A494" t="str">
        <f>IFERROR(VLOOKUP(B494,'UNFPA suppl countries'!B:B,1,FALSE),"No")</f>
        <v>Djibouti</v>
      </c>
      <c r="B494" s="2" t="s">
        <v>621</v>
      </c>
      <c r="C494" s="2" t="str">
        <f t="shared" si="7"/>
        <v>Yes</v>
      </c>
      <c r="D494" s="2" t="s">
        <v>62</v>
      </c>
      <c r="E494" s="2" t="s">
        <v>70</v>
      </c>
      <c r="F494" s="2" t="s">
        <v>75</v>
      </c>
      <c r="G494" s="2">
        <v>70</v>
      </c>
      <c r="H494" s="2">
        <v>70</v>
      </c>
      <c r="I494" s="2" t="s">
        <v>72</v>
      </c>
      <c r="J494" s="3">
        <v>43221</v>
      </c>
      <c r="K494" s="3">
        <v>43101</v>
      </c>
      <c r="L494" s="2" t="s">
        <v>17</v>
      </c>
      <c r="M494" s="2" t="s">
        <v>65</v>
      </c>
      <c r="N494" s="2" t="s">
        <v>66</v>
      </c>
      <c r="O494" s="2" t="s">
        <v>19</v>
      </c>
      <c r="P494" s="2" t="s">
        <v>622</v>
      </c>
      <c r="Q494" s="2"/>
      <c r="R494" s="4">
        <v>43068</v>
      </c>
      <c r="S494" s="2" t="s">
        <v>22</v>
      </c>
      <c r="T494" s="2">
        <v>0</v>
      </c>
    </row>
    <row r="495" spans="1:20" ht="30" x14ac:dyDescent="0.25">
      <c r="A495" t="str">
        <f>IFERROR(VLOOKUP(B495,'UNFPA suppl countries'!B:B,1,FALSE),"No")</f>
        <v>Djibouti</v>
      </c>
      <c r="B495" s="2" t="s">
        <v>621</v>
      </c>
      <c r="C495" s="2" t="str">
        <f t="shared" si="7"/>
        <v>Yes</v>
      </c>
      <c r="D495" s="2" t="s">
        <v>62</v>
      </c>
      <c r="E495" s="2" t="s">
        <v>70</v>
      </c>
      <c r="F495" s="2" t="s">
        <v>71</v>
      </c>
      <c r="G495" s="2">
        <v>100</v>
      </c>
      <c r="H495" s="2">
        <v>100</v>
      </c>
      <c r="I495" s="2" t="s">
        <v>72</v>
      </c>
      <c r="J495" s="3">
        <v>43221</v>
      </c>
      <c r="K495" s="3">
        <v>43101</v>
      </c>
      <c r="L495" s="2" t="s">
        <v>17</v>
      </c>
      <c r="M495" s="2" t="s">
        <v>65</v>
      </c>
      <c r="N495" s="2" t="s">
        <v>66</v>
      </c>
      <c r="O495" s="2" t="s">
        <v>19</v>
      </c>
      <c r="P495" s="2" t="s">
        <v>622</v>
      </c>
      <c r="Q495" s="2"/>
      <c r="R495" s="4">
        <v>43068</v>
      </c>
      <c r="S495" s="2" t="s">
        <v>22</v>
      </c>
      <c r="T495" s="2">
        <v>0</v>
      </c>
    </row>
    <row r="496" spans="1:20" ht="30" x14ac:dyDescent="0.25">
      <c r="A496" t="str">
        <f>IFERROR(VLOOKUP(B496,'UNFPA suppl countries'!B:B,1,FALSE),"No")</f>
        <v>Djibouti</v>
      </c>
      <c r="B496" s="2" t="s">
        <v>621</v>
      </c>
      <c r="C496" s="2" t="str">
        <f t="shared" si="7"/>
        <v>Yes</v>
      </c>
      <c r="D496" s="2" t="s">
        <v>62</v>
      </c>
      <c r="E496" s="2" t="s">
        <v>119</v>
      </c>
      <c r="F496" s="2" t="s">
        <v>173</v>
      </c>
      <c r="G496" s="2">
        <v>100</v>
      </c>
      <c r="H496" s="2">
        <v>100</v>
      </c>
      <c r="I496" s="2" t="s">
        <v>140</v>
      </c>
      <c r="J496" s="3">
        <v>43221</v>
      </c>
      <c r="K496" s="3">
        <v>43101</v>
      </c>
      <c r="L496" s="2" t="s">
        <v>17</v>
      </c>
      <c r="M496" s="2" t="s">
        <v>65</v>
      </c>
      <c r="N496" s="2" t="s">
        <v>66</v>
      </c>
      <c r="O496" s="2" t="s">
        <v>19</v>
      </c>
      <c r="P496" s="2" t="s">
        <v>622</v>
      </c>
      <c r="Q496" s="2"/>
      <c r="R496" s="4">
        <v>43068</v>
      </c>
      <c r="S496" s="2" t="s">
        <v>22</v>
      </c>
      <c r="T496" s="2">
        <v>0</v>
      </c>
    </row>
    <row r="497" spans="1:20" ht="30" x14ac:dyDescent="0.25">
      <c r="A497" t="str">
        <f>IFERROR(VLOOKUP(B497,'UNFPA suppl countries'!B:B,1,FALSE),"No")</f>
        <v>Djibouti</v>
      </c>
      <c r="B497" s="2" t="s">
        <v>621</v>
      </c>
      <c r="C497" s="2" t="str">
        <f t="shared" si="7"/>
        <v>Yes</v>
      </c>
      <c r="D497" s="2" t="s">
        <v>62</v>
      </c>
      <c r="E497" s="2" t="s">
        <v>138</v>
      </c>
      <c r="F497" s="2" t="s">
        <v>150</v>
      </c>
      <c r="G497" s="2">
        <v>2</v>
      </c>
      <c r="H497" s="2">
        <v>2</v>
      </c>
      <c r="I497" s="2" t="s">
        <v>135</v>
      </c>
      <c r="J497" s="3">
        <v>43221</v>
      </c>
      <c r="K497" s="3">
        <v>43101</v>
      </c>
      <c r="L497" s="2" t="s">
        <v>17</v>
      </c>
      <c r="M497" s="2" t="s">
        <v>65</v>
      </c>
      <c r="N497" s="2" t="s">
        <v>66</v>
      </c>
      <c r="O497" s="2" t="s">
        <v>19</v>
      </c>
      <c r="P497" s="2" t="s">
        <v>622</v>
      </c>
      <c r="Q497" s="2"/>
      <c r="R497" s="4">
        <v>43068</v>
      </c>
      <c r="S497" s="2" t="s">
        <v>22</v>
      </c>
      <c r="T497" s="2">
        <v>0</v>
      </c>
    </row>
    <row r="498" spans="1:20" ht="45" x14ac:dyDescent="0.25">
      <c r="A498" t="str">
        <f>IFERROR(VLOOKUP(B498,'UNFPA suppl countries'!B:B,1,FALSE),"No")</f>
        <v>Eritrea</v>
      </c>
      <c r="B498" s="2" t="s">
        <v>634</v>
      </c>
      <c r="C498" s="2" t="str">
        <f t="shared" si="7"/>
        <v>Yes</v>
      </c>
      <c r="D498" s="2" t="s">
        <v>26</v>
      </c>
      <c r="E498" s="2" t="s">
        <v>44</v>
      </c>
      <c r="F498" s="2" t="s">
        <v>45</v>
      </c>
      <c r="G498" s="2">
        <v>5</v>
      </c>
      <c r="H498" s="2">
        <v>2.5</v>
      </c>
      <c r="I498" s="2" t="s">
        <v>24</v>
      </c>
      <c r="J498" s="3">
        <v>43252</v>
      </c>
      <c r="K498" s="3">
        <v>43221</v>
      </c>
      <c r="L498" s="2" t="s">
        <v>29</v>
      </c>
      <c r="M498" s="2" t="s">
        <v>18</v>
      </c>
      <c r="N498" s="2"/>
      <c r="O498" s="2" t="s">
        <v>19</v>
      </c>
      <c r="P498" s="2" t="s">
        <v>635</v>
      </c>
      <c r="Q498" s="2" t="s">
        <v>636</v>
      </c>
      <c r="R498" s="4">
        <v>43068</v>
      </c>
      <c r="S498" s="2" t="s">
        <v>22</v>
      </c>
      <c r="T498" s="2">
        <v>0</v>
      </c>
    </row>
    <row r="499" spans="1:20" ht="30" x14ac:dyDescent="0.25">
      <c r="A499" t="str">
        <f>IFERROR(VLOOKUP(B499,'UNFPA suppl countries'!B:B,1,FALSE),"No")</f>
        <v>Eritrea</v>
      </c>
      <c r="B499" s="2" t="s">
        <v>634</v>
      </c>
      <c r="C499" s="2" t="str">
        <f t="shared" si="7"/>
        <v>Yes</v>
      </c>
      <c r="D499" s="2" t="s">
        <v>26</v>
      </c>
      <c r="E499" s="2" t="s">
        <v>406</v>
      </c>
      <c r="F499" s="2" t="s">
        <v>637</v>
      </c>
      <c r="G499" s="2">
        <v>1000</v>
      </c>
      <c r="H499" s="2">
        <v>500</v>
      </c>
      <c r="I499" s="2" t="s">
        <v>24</v>
      </c>
      <c r="J499" s="3">
        <v>43252</v>
      </c>
      <c r="K499" s="3">
        <v>43132</v>
      </c>
      <c r="L499" s="2" t="s">
        <v>29</v>
      </c>
      <c r="M499" s="2" t="s">
        <v>18</v>
      </c>
      <c r="N499" s="2"/>
      <c r="O499" s="2" t="s">
        <v>19</v>
      </c>
      <c r="P499" s="2" t="s">
        <v>635</v>
      </c>
      <c r="Q499" s="2"/>
      <c r="R499" s="4">
        <v>43068</v>
      </c>
      <c r="S499" s="2" t="s">
        <v>22</v>
      </c>
      <c r="T499" s="2">
        <v>0</v>
      </c>
    </row>
    <row r="500" spans="1:20" ht="30" x14ac:dyDescent="0.25">
      <c r="A500" t="str">
        <f>IFERROR(VLOOKUP(B500,'UNFPA suppl countries'!B:B,1,FALSE),"No")</f>
        <v>Eritrea</v>
      </c>
      <c r="B500" s="2" t="s">
        <v>634</v>
      </c>
      <c r="C500" s="2" t="str">
        <f t="shared" si="7"/>
        <v>Yes</v>
      </c>
      <c r="D500" s="2" t="s">
        <v>26</v>
      </c>
      <c r="E500" s="2" t="s">
        <v>44</v>
      </c>
      <c r="F500" s="2" t="s">
        <v>51</v>
      </c>
      <c r="G500" s="2">
        <v>50</v>
      </c>
      <c r="H500" s="2">
        <v>25</v>
      </c>
      <c r="I500" s="2" t="s">
        <v>24</v>
      </c>
      <c r="J500" s="3">
        <v>43252</v>
      </c>
      <c r="K500" s="3">
        <v>43221</v>
      </c>
      <c r="L500" s="2" t="s">
        <v>29</v>
      </c>
      <c r="M500" s="2" t="s">
        <v>18</v>
      </c>
      <c r="N500" s="2"/>
      <c r="O500" s="2" t="s">
        <v>19</v>
      </c>
      <c r="P500" s="2" t="s">
        <v>635</v>
      </c>
      <c r="Q500" s="2" t="s">
        <v>638</v>
      </c>
      <c r="R500" s="4">
        <v>43068</v>
      </c>
      <c r="S500" s="2" t="s">
        <v>22</v>
      </c>
      <c r="T500" s="2">
        <v>0</v>
      </c>
    </row>
    <row r="501" spans="1:20" ht="30" x14ac:dyDescent="0.25">
      <c r="A501" t="str">
        <f>IFERROR(VLOOKUP(B501,'UNFPA suppl countries'!B:B,1,FALSE),"No")</f>
        <v>Djibouti</v>
      </c>
      <c r="B501" s="2" t="s">
        <v>621</v>
      </c>
      <c r="C501" s="2" t="str">
        <f t="shared" si="7"/>
        <v>Yes</v>
      </c>
      <c r="D501" s="2" t="s">
        <v>62</v>
      </c>
      <c r="E501" s="2" t="s">
        <v>138</v>
      </c>
      <c r="F501" s="2" t="s">
        <v>150</v>
      </c>
      <c r="G501" s="2">
        <v>24</v>
      </c>
      <c r="H501" s="2">
        <v>24</v>
      </c>
      <c r="I501" s="2" t="s">
        <v>135</v>
      </c>
      <c r="J501" s="3">
        <v>43221</v>
      </c>
      <c r="K501" s="3">
        <v>43101</v>
      </c>
      <c r="L501" s="2" t="s">
        <v>17</v>
      </c>
      <c r="M501" s="2" t="s">
        <v>65</v>
      </c>
      <c r="N501" s="2" t="s">
        <v>66</v>
      </c>
      <c r="O501" s="2" t="s">
        <v>19</v>
      </c>
      <c r="P501" s="2" t="s">
        <v>639</v>
      </c>
      <c r="Q501" s="2"/>
      <c r="R501" s="4">
        <v>43068</v>
      </c>
      <c r="S501" s="2" t="s">
        <v>22</v>
      </c>
      <c r="T501" s="2">
        <v>0</v>
      </c>
    </row>
    <row r="502" spans="1:20" ht="30" x14ac:dyDescent="0.25">
      <c r="A502" t="str">
        <f>IFERROR(VLOOKUP(B502,'UNFPA suppl countries'!B:B,1,FALSE),"No")</f>
        <v>Eritrea</v>
      </c>
      <c r="B502" s="2" t="s">
        <v>634</v>
      </c>
      <c r="C502" s="2" t="str">
        <f t="shared" si="7"/>
        <v>Yes</v>
      </c>
      <c r="D502" s="2" t="s">
        <v>26</v>
      </c>
      <c r="E502" s="2" t="s">
        <v>44</v>
      </c>
      <c r="F502" s="2" t="s">
        <v>52</v>
      </c>
      <c r="G502" s="2">
        <v>1000</v>
      </c>
      <c r="H502" s="2">
        <v>500</v>
      </c>
      <c r="I502" s="2" t="s">
        <v>24</v>
      </c>
      <c r="J502" s="3">
        <v>43252</v>
      </c>
      <c r="K502" s="3">
        <v>43221</v>
      </c>
      <c r="L502" s="2" t="s">
        <v>29</v>
      </c>
      <c r="M502" s="2" t="s">
        <v>18</v>
      </c>
      <c r="N502" s="2"/>
      <c r="O502" s="2" t="s">
        <v>19</v>
      </c>
      <c r="P502" s="2" t="s">
        <v>635</v>
      </c>
      <c r="Q502" s="2" t="s">
        <v>640</v>
      </c>
      <c r="R502" s="4">
        <v>43068</v>
      </c>
      <c r="S502" s="2" t="s">
        <v>22</v>
      </c>
      <c r="T502" s="2">
        <v>0</v>
      </c>
    </row>
    <row r="503" spans="1:20" ht="30" x14ac:dyDescent="0.25">
      <c r="A503" t="str">
        <f>IFERROR(VLOOKUP(B503,'UNFPA suppl countries'!B:B,1,FALSE),"No")</f>
        <v>Djibouti</v>
      </c>
      <c r="B503" s="2" t="s">
        <v>621</v>
      </c>
      <c r="C503" s="2" t="str">
        <f t="shared" si="7"/>
        <v>Yes</v>
      </c>
      <c r="D503" s="2" t="s">
        <v>62</v>
      </c>
      <c r="E503" s="2" t="s">
        <v>63</v>
      </c>
      <c r="F503" s="2" t="s">
        <v>180</v>
      </c>
      <c r="G503" s="2">
        <v>800</v>
      </c>
      <c r="H503" s="2">
        <v>800</v>
      </c>
      <c r="I503" s="2" t="s">
        <v>115</v>
      </c>
      <c r="J503" s="3">
        <v>43221</v>
      </c>
      <c r="K503" s="3">
        <v>43101</v>
      </c>
      <c r="L503" s="2" t="s">
        <v>17</v>
      </c>
      <c r="M503" s="2" t="s">
        <v>65</v>
      </c>
      <c r="N503" s="2" t="s">
        <v>66</v>
      </c>
      <c r="O503" s="2" t="s">
        <v>19</v>
      </c>
      <c r="P503" s="2" t="s">
        <v>639</v>
      </c>
      <c r="Q503" s="2"/>
      <c r="R503" s="4">
        <v>43068</v>
      </c>
      <c r="S503" s="2" t="s">
        <v>22</v>
      </c>
      <c r="T503" s="2">
        <v>0</v>
      </c>
    </row>
    <row r="504" spans="1:20" ht="30" x14ac:dyDescent="0.25">
      <c r="A504" t="str">
        <f>IFERROR(VLOOKUP(B504,'UNFPA suppl countries'!B:B,1,FALSE),"No")</f>
        <v>Eritrea</v>
      </c>
      <c r="B504" s="2" t="s">
        <v>634</v>
      </c>
      <c r="C504" s="2" t="str">
        <f t="shared" si="7"/>
        <v>Yes</v>
      </c>
      <c r="D504" s="2" t="s">
        <v>34</v>
      </c>
      <c r="E504" s="2" t="s">
        <v>35</v>
      </c>
      <c r="F504" s="2" t="s">
        <v>641</v>
      </c>
      <c r="G504" s="2">
        <v>1000</v>
      </c>
      <c r="H504" s="2">
        <v>500</v>
      </c>
      <c r="I504" s="2" t="s">
        <v>115</v>
      </c>
      <c r="J504" s="3">
        <v>43252</v>
      </c>
      <c r="K504" s="3">
        <v>43160</v>
      </c>
      <c r="L504" s="2" t="s">
        <v>29</v>
      </c>
      <c r="M504" s="2" t="s">
        <v>18</v>
      </c>
      <c r="N504" s="2"/>
      <c r="O504" s="2" t="s">
        <v>19</v>
      </c>
      <c r="P504" s="2" t="s">
        <v>635</v>
      </c>
      <c r="Q504" s="2"/>
      <c r="R504" s="4">
        <v>43068</v>
      </c>
      <c r="S504" s="2" t="s">
        <v>22</v>
      </c>
      <c r="T504" s="2">
        <v>0</v>
      </c>
    </row>
    <row r="505" spans="1:20" ht="30" x14ac:dyDescent="0.25">
      <c r="A505" t="str">
        <f>IFERROR(VLOOKUP(B505,'UNFPA suppl countries'!B:B,1,FALSE),"No")</f>
        <v>Djibouti</v>
      </c>
      <c r="B505" s="2" t="s">
        <v>621</v>
      </c>
      <c r="C505" s="2" t="str">
        <f t="shared" si="7"/>
        <v>Yes</v>
      </c>
      <c r="D505" s="2" t="s">
        <v>62</v>
      </c>
      <c r="E505" s="2" t="s">
        <v>174</v>
      </c>
      <c r="F505" s="2" t="s">
        <v>633</v>
      </c>
      <c r="G505" s="2">
        <v>300</v>
      </c>
      <c r="H505" s="2">
        <v>300</v>
      </c>
      <c r="I505" s="2" t="s">
        <v>176</v>
      </c>
      <c r="J505" s="3">
        <v>43221</v>
      </c>
      <c r="K505" s="3">
        <v>43101</v>
      </c>
      <c r="L505" s="2" t="s">
        <v>17</v>
      </c>
      <c r="M505" s="2" t="s">
        <v>65</v>
      </c>
      <c r="N505" s="2" t="s">
        <v>66</v>
      </c>
      <c r="O505" s="2" t="s">
        <v>19</v>
      </c>
      <c r="P505" s="2" t="s">
        <v>639</v>
      </c>
      <c r="Q505" s="2"/>
      <c r="R505" s="4">
        <v>43068</v>
      </c>
      <c r="S505" s="2" t="s">
        <v>22</v>
      </c>
      <c r="T505" s="2">
        <v>0</v>
      </c>
    </row>
    <row r="506" spans="1:20" ht="30" x14ac:dyDescent="0.25">
      <c r="A506" t="str">
        <f>IFERROR(VLOOKUP(B506,'UNFPA suppl countries'!B:B,1,FALSE),"No")</f>
        <v>Djibouti</v>
      </c>
      <c r="B506" s="2" t="s">
        <v>621</v>
      </c>
      <c r="C506" s="2" t="str">
        <f t="shared" si="7"/>
        <v>Yes</v>
      </c>
      <c r="D506" s="2" t="s">
        <v>62</v>
      </c>
      <c r="E506" s="2" t="s">
        <v>119</v>
      </c>
      <c r="F506" s="2" t="s">
        <v>120</v>
      </c>
      <c r="G506" s="2">
        <v>200</v>
      </c>
      <c r="H506" s="2">
        <v>200</v>
      </c>
      <c r="I506" s="2" t="s">
        <v>121</v>
      </c>
      <c r="J506" s="3">
        <v>43221</v>
      </c>
      <c r="K506" s="3">
        <v>43101</v>
      </c>
      <c r="L506" s="2" t="s">
        <v>17</v>
      </c>
      <c r="M506" s="2" t="s">
        <v>65</v>
      </c>
      <c r="N506" s="2" t="s">
        <v>66</v>
      </c>
      <c r="O506" s="2" t="s">
        <v>19</v>
      </c>
      <c r="P506" s="2" t="s">
        <v>639</v>
      </c>
      <c r="Q506" s="2"/>
      <c r="R506" s="4">
        <v>43068</v>
      </c>
      <c r="S506" s="2" t="s">
        <v>22</v>
      </c>
      <c r="T506" s="2">
        <v>0</v>
      </c>
    </row>
    <row r="507" spans="1:20" ht="30" x14ac:dyDescent="0.25">
      <c r="A507" t="str">
        <f>IFERROR(VLOOKUP(B507,'UNFPA suppl countries'!B:B,1,FALSE),"No")</f>
        <v>Djibouti</v>
      </c>
      <c r="B507" s="2" t="s">
        <v>621</v>
      </c>
      <c r="C507" s="2" t="str">
        <f t="shared" si="7"/>
        <v>Yes</v>
      </c>
      <c r="D507" s="2"/>
      <c r="E507" s="2"/>
      <c r="F507" s="2" t="s">
        <v>629</v>
      </c>
      <c r="G507" s="2">
        <v>10</v>
      </c>
      <c r="H507" s="2">
        <v>10</v>
      </c>
      <c r="I507" s="2" t="s">
        <v>37</v>
      </c>
      <c r="J507" s="3">
        <v>43221</v>
      </c>
      <c r="K507" s="3">
        <v>42979</v>
      </c>
      <c r="L507" s="2" t="s">
        <v>17</v>
      </c>
      <c r="M507" s="2" t="s">
        <v>65</v>
      </c>
      <c r="N507" s="2" t="s">
        <v>66</v>
      </c>
      <c r="O507" s="2" t="s">
        <v>19</v>
      </c>
      <c r="P507" s="2" t="s">
        <v>639</v>
      </c>
      <c r="Q507" s="2"/>
      <c r="R507" s="4">
        <v>43068</v>
      </c>
      <c r="S507" s="2" t="s">
        <v>22</v>
      </c>
      <c r="T507" s="2">
        <v>0</v>
      </c>
    </row>
    <row r="508" spans="1:20" ht="30" x14ac:dyDescent="0.25">
      <c r="A508" t="str">
        <f>IFERROR(VLOOKUP(B508,'UNFPA suppl countries'!B:B,1,FALSE),"No")</f>
        <v>Djibouti</v>
      </c>
      <c r="B508" s="2" t="s">
        <v>621</v>
      </c>
      <c r="C508" s="2" t="str">
        <f t="shared" ref="C508:C571" si="8">IF(A508&lt;&gt;"No","Yes",A508)</f>
        <v>Yes</v>
      </c>
      <c r="D508" s="2"/>
      <c r="E508" s="2"/>
      <c r="F508" s="2" t="s">
        <v>642</v>
      </c>
      <c r="G508" s="2">
        <v>10</v>
      </c>
      <c r="H508" s="2">
        <v>10</v>
      </c>
      <c r="I508" s="2" t="s">
        <v>41</v>
      </c>
      <c r="J508" s="3">
        <v>43221</v>
      </c>
      <c r="K508" s="3">
        <v>42979</v>
      </c>
      <c r="L508" s="2" t="s">
        <v>17</v>
      </c>
      <c r="M508" s="2" t="s">
        <v>65</v>
      </c>
      <c r="N508" s="2" t="s">
        <v>66</v>
      </c>
      <c r="O508" s="2" t="s">
        <v>19</v>
      </c>
      <c r="P508" s="2" t="s">
        <v>639</v>
      </c>
      <c r="Q508" s="2"/>
      <c r="R508" s="4">
        <v>43068</v>
      </c>
      <c r="S508" s="2" t="s">
        <v>22</v>
      </c>
      <c r="T508" s="2">
        <v>0</v>
      </c>
    </row>
    <row r="509" spans="1:20" ht="30" x14ac:dyDescent="0.25">
      <c r="A509" t="str">
        <f>IFERROR(VLOOKUP(B509,'UNFPA suppl countries'!B:B,1,FALSE),"No")</f>
        <v>Djibouti</v>
      </c>
      <c r="B509" s="2" t="s">
        <v>621</v>
      </c>
      <c r="C509" s="2" t="str">
        <f t="shared" si="8"/>
        <v>Yes</v>
      </c>
      <c r="D509" s="2" t="s">
        <v>34</v>
      </c>
      <c r="E509" s="2" t="s">
        <v>93</v>
      </c>
      <c r="F509" s="2" t="s">
        <v>98</v>
      </c>
      <c r="G509" s="2">
        <v>200</v>
      </c>
      <c r="H509" s="2">
        <v>200</v>
      </c>
      <c r="I509" s="2" t="s">
        <v>97</v>
      </c>
      <c r="J509" s="3">
        <v>43221</v>
      </c>
      <c r="K509" s="3">
        <v>43070</v>
      </c>
      <c r="L509" s="2" t="s">
        <v>17</v>
      </c>
      <c r="M509" s="2" t="s">
        <v>65</v>
      </c>
      <c r="N509" s="2" t="s">
        <v>66</v>
      </c>
      <c r="O509" s="2" t="s">
        <v>19</v>
      </c>
      <c r="P509" s="2" t="s">
        <v>639</v>
      </c>
      <c r="Q509" s="2"/>
      <c r="R509" s="4">
        <v>43068</v>
      </c>
      <c r="S509" s="2" t="s">
        <v>22</v>
      </c>
      <c r="T509" s="2">
        <v>0</v>
      </c>
    </row>
    <row r="510" spans="1:20" ht="30" x14ac:dyDescent="0.25">
      <c r="A510" t="str">
        <f>IFERROR(VLOOKUP(B510,'UNFPA suppl countries'!B:B,1,FALSE),"No")</f>
        <v>Djibouti</v>
      </c>
      <c r="B510" s="2" t="s">
        <v>621</v>
      </c>
      <c r="C510" s="2" t="str">
        <f t="shared" si="8"/>
        <v>Yes</v>
      </c>
      <c r="D510" s="2" t="s">
        <v>34</v>
      </c>
      <c r="E510" s="2" t="s">
        <v>35</v>
      </c>
      <c r="F510" s="2" t="s">
        <v>96</v>
      </c>
      <c r="G510" s="2">
        <v>200</v>
      </c>
      <c r="H510" s="2">
        <v>200</v>
      </c>
      <c r="I510" s="2" t="s">
        <v>97</v>
      </c>
      <c r="J510" s="3">
        <v>43221</v>
      </c>
      <c r="K510" s="3">
        <v>43132</v>
      </c>
      <c r="L510" s="2" t="s">
        <v>17</v>
      </c>
      <c r="M510" s="2" t="s">
        <v>65</v>
      </c>
      <c r="N510" s="2" t="s">
        <v>66</v>
      </c>
      <c r="O510" s="2" t="s">
        <v>19</v>
      </c>
      <c r="P510" s="2" t="s">
        <v>639</v>
      </c>
      <c r="Q510" s="2"/>
      <c r="R510" s="4">
        <v>43068</v>
      </c>
      <c r="S510" s="2" t="s">
        <v>22</v>
      </c>
      <c r="T510" s="2">
        <v>0</v>
      </c>
    </row>
    <row r="511" spans="1:20" ht="30" x14ac:dyDescent="0.25">
      <c r="A511" t="str">
        <f>IFERROR(VLOOKUP(B511,'UNFPA suppl countries'!B:B,1,FALSE),"No")</f>
        <v>Djibouti</v>
      </c>
      <c r="B511" s="2" t="s">
        <v>621</v>
      </c>
      <c r="C511" s="2" t="str">
        <f t="shared" si="8"/>
        <v>Yes</v>
      </c>
      <c r="D511" s="2" t="s">
        <v>34</v>
      </c>
      <c r="E511" s="2" t="s">
        <v>35</v>
      </c>
      <c r="F511" s="2" t="s">
        <v>36</v>
      </c>
      <c r="G511" s="2">
        <v>100</v>
      </c>
      <c r="H511" s="2">
        <v>100</v>
      </c>
      <c r="I511" s="2" t="s">
        <v>37</v>
      </c>
      <c r="J511" s="3">
        <v>43221</v>
      </c>
      <c r="K511" s="3">
        <v>43132</v>
      </c>
      <c r="L511" s="2" t="s">
        <v>17</v>
      </c>
      <c r="M511" s="2" t="s">
        <v>65</v>
      </c>
      <c r="N511" s="2" t="s">
        <v>66</v>
      </c>
      <c r="O511" s="2" t="s">
        <v>19</v>
      </c>
      <c r="P511" s="2" t="s">
        <v>639</v>
      </c>
      <c r="Q511" s="2"/>
      <c r="R511" s="4">
        <v>43068</v>
      </c>
      <c r="S511" s="2" t="s">
        <v>22</v>
      </c>
      <c r="T511" s="2">
        <v>0</v>
      </c>
    </row>
    <row r="512" spans="1:20" ht="30" x14ac:dyDescent="0.25">
      <c r="A512" t="str">
        <f>IFERROR(VLOOKUP(B512,'UNFPA suppl countries'!B:B,1,FALSE),"No")</f>
        <v>Eritrea</v>
      </c>
      <c r="B512" s="2" t="s">
        <v>634</v>
      </c>
      <c r="C512" s="2" t="str">
        <f t="shared" si="8"/>
        <v>Yes</v>
      </c>
      <c r="D512" s="2" t="s">
        <v>26</v>
      </c>
      <c r="E512" s="2" t="s">
        <v>27</v>
      </c>
      <c r="F512" s="2" t="s">
        <v>28</v>
      </c>
      <c r="G512" s="2">
        <v>5</v>
      </c>
      <c r="H512" s="2">
        <v>2.5</v>
      </c>
      <c r="I512" s="2" t="s">
        <v>24</v>
      </c>
      <c r="J512" s="3">
        <v>43252</v>
      </c>
      <c r="K512" s="3">
        <v>43221</v>
      </c>
      <c r="L512" s="2" t="s">
        <v>29</v>
      </c>
      <c r="M512" s="2" t="s">
        <v>18</v>
      </c>
      <c r="N512" s="2"/>
      <c r="O512" s="2" t="s">
        <v>49</v>
      </c>
      <c r="P512" s="2" t="s">
        <v>635</v>
      </c>
      <c r="Q512" s="2" t="s">
        <v>643</v>
      </c>
      <c r="R512" s="4">
        <v>43068</v>
      </c>
      <c r="S512" s="2" t="s">
        <v>22</v>
      </c>
      <c r="T512" s="2">
        <v>0</v>
      </c>
    </row>
    <row r="513" spans="1:20" ht="30" x14ac:dyDescent="0.25">
      <c r="A513" t="str">
        <f>IFERROR(VLOOKUP(B513,'UNFPA suppl countries'!B:B,1,FALSE),"No")</f>
        <v>Eritrea</v>
      </c>
      <c r="B513" s="2" t="s">
        <v>634</v>
      </c>
      <c r="C513" s="2" t="str">
        <f t="shared" si="8"/>
        <v>Yes</v>
      </c>
      <c r="D513" s="2" t="s">
        <v>26</v>
      </c>
      <c r="E513" s="2" t="s">
        <v>397</v>
      </c>
      <c r="F513" s="2" t="s">
        <v>398</v>
      </c>
      <c r="G513" s="2">
        <v>15</v>
      </c>
      <c r="H513" s="2">
        <v>7.5</v>
      </c>
      <c r="I513" s="2" t="s">
        <v>24</v>
      </c>
      <c r="J513" s="3">
        <v>43252</v>
      </c>
      <c r="K513" s="3">
        <v>43101</v>
      </c>
      <c r="L513" s="2" t="s">
        <v>29</v>
      </c>
      <c r="M513" s="2" t="s">
        <v>18</v>
      </c>
      <c r="N513" s="2"/>
      <c r="O513" s="2" t="s">
        <v>19</v>
      </c>
      <c r="P513" s="2" t="s">
        <v>635</v>
      </c>
      <c r="Q513" s="2" t="s">
        <v>644</v>
      </c>
      <c r="R513" s="4">
        <v>43068</v>
      </c>
      <c r="S513" s="2" t="s">
        <v>22</v>
      </c>
      <c r="T513" s="2">
        <v>0</v>
      </c>
    </row>
    <row r="514" spans="1:20" ht="30" x14ac:dyDescent="0.25">
      <c r="A514" t="str">
        <f>IFERROR(VLOOKUP(B514,'UNFPA suppl countries'!B:B,1,FALSE),"No")</f>
        <v>Eritrea</v>
      </c>
      <c r="B514" s="2" t="s">
        <v>634</v>
      </c>
      <c r="C514" s="2" t="str">
        <f t="shared" si="8"/>
        <v>Yes</v>
      </c>
      <c r="D514" s="2" t="s">
        <v>34</v>
      </c>
      <c r="E514" s="2" t="s">
        <v>90</v>
      </c>
      <c r="F514" s="2" t="s">
        <v>91</v>
      </c>
      <c r="G514" s="2">
        <v>5000</v>
      </c>
      <c r="H514" s="2">
        <v>2500</v>
      </c>
      <c r="I514" s="2" t="s">
        <v>89</v>
      </c>
      <c r="J514" s="3">
        <v>43252</v>
      </c>
      <c r="K514" s="3">
        <v>43009</v>
      </c>
      <c r="L514" s="2" t="s">
        <v>29</v>
      </c>
      <c r="M514" s="2" t="s">
        <v>18</v>
      </c>
      <c r="N514" s="2"/>
      <c r="O514" s="2" t="s">
        <v>19</v>
      </c>
      <c r="P514" s="2" t="s">
        <v>635</v>
      </c>
      <c r="Q514" s="2"/>
      <c r="R514" s="4">
        <v>43068</v>
      </c>
      <c r="S514" s="2" t="s">
        <v>22</v>
      </c>
      <c r="T514" s="2">
        <v>0</v>
      </c>
    </row>
    <row r="515" spans="1:20" ht="30" x14ac:dyDescent="0.25">
      <c r="A515" t="str">
        <f>IFERROR(VLOOKUP(B515,'UNFPA suppl countries'!B:B,1,FALSE),"No")</f>
        <v>Eritrea</v>
      </c>
      <c r="B515" s="2" t="s">
        <v>634</v>
      </c>
      <c r="C515" s="2" t="str">
        <f t="shared" si="8"/>
        <v>Yes</v>
      </c>
      <c r="D515" s="2" t="s">
        <v>34</v>
      </c>
      <c r="E515" s="2" t="s">
        <v>90</v>
      </c>
      <c r="F515" s="2" t="s">
        <v>645</v>
      </c>
      <c r="G515" s="2">
        <v>3000</v>
      </c>
      <c r="H515" s="2">
        <v>1500</v>
      </c>
      <c r="I515" s="2" t="s">
        <v>89</v>
      </c>
      <c r="J515" s="3">
        <v>43252</v>
      </c>
      <c r="K515" s="3">
        <v>43009</v>
      </c>
      <c r="L515" s="2" t="s">
        <v>29</v>
      </c>
      <c r="M515" s="2" t="s">
        <v>18</v>
      </c>
      <c r="N515" s="2"/>
      <c r="O515" s="2" t="s">
        <v>19</v>
      </c>
      <c r="P515" s="2" t="s">
        <v>635</v>
      </c>
      <c r="Q515" s="2"/>
      <c r="R515" s="4">
        <v>43068</v>
      </c>
      <c r="S515" s="2" t="s">
        <v>22</v>
      </c>
      <c r="T515" s="2">
        <v>0</v>
      </c>
    </row>
    <row r="516" spans="1:20" ht="30" x14ac:dyDescent="0.25">
      <c r="A516" t="str">
        <f>IFERROR(VLOOKUP(B516,'UNFPA suppl countries'!B:B,1,FALSE),"No")</f>
        <v>Eritrea</v>
      </c>
      <c r="B516" s="2" t="s">
        <v>634</v>
      </c>
      <c r="C516" s="2" t="str">
        <f t="shared" si="8"/>
        <v>Yes</v>
      </c>
      <c r="D516" s="2" t="s">
        <v>34</v>
      </c>
      <c r="E516" s="2" t="s">
        <v>39</v>
      </c>
      <c r="F516" s="2" t="s">
        <v>646</v>
      </c>
      <c r="G516" s="2">
        <v>500</v>
      </c>
      <c r="H516" s="2">
        <v>250</v>
      </c>
      <c r="I516" s="2" t="s">
        <v>41</v>
      </c>
      <c r="J516" s="3">
        <v>43252</v>
      </c>
      <c r="K516" s="3">
        <v>43101</v>
      </c>
      <c r="L516" s="2" t="s">
        <v>29</v>
      </c>
      <c r="M516" s="2" t="s">
        <v>18</v>
      </c>
      <c r="N516" s="2"/>
      <c r="O516" s="2" t="s">
        <v>19</v>
      </c>
      <c r="P516" s="2" t="s">
        <v>635</v>
      </c>
      <c r="Q516" s="2"/>
      <c r="R516" s="4">
        <v>43068</v>
      </c>
      <c r="S516" s="2" t="s">
        <v>22</v>
      </c>
      <c r="T516" s="2">
        <v>0</v>
      </c>
    </row>
    <row r="517" spans="1:20" ht="30" x14ac:dyDescent="0.25">
      <c r="A517" t="str">
        <f>IFERROR(VLOOKUP(B517,'UNFPA suppl countries'!B:B,1,FALSE),"No")</f>
        <v>Eritrea</v>
      </c>
      <c r="B517" s="2" t="s">
        <v>634</v>
      </c>
      <c r="C517" s="2" t="str">
        <f t="shared" si="8"/>
        <v>Yes</v>
      </c>
      <c r="D517" s="2" t="s">
        <v>34</v>
      </c>
      <c r="E517" s="2" t="s">
        <v>456</v>
      </c>
      <c r="F517" s="2" t="s">
        <v>647</v>
      </c>
      <c r="G517" s="2">
        <v>2000</v>
      </c>
      <c r="H517" s="2">
        <v>1000</v>
      </c>
      <c r="I517" s="2" t="s">
        <v>97</v>
      </c>
      <c r="J517" s="3">
        <v>43252</v>
      </c>
      <c r="K517" s="3">
        <v>43101</v>
      </c>
      <c r="L517" s="2" t="s">
        <v>29</v>
      </c>
      <c r="M517" s="2" t="s">
        <v>18</v>
      </c>
      <c r="N517" s="2"/>
      <c r="O517" s="2" t="s">
        <v>19</v>
      </c>
      <c r="P517" s="2" t="s">
        <v>635</v>
      </c>
      <c r="Q517" s="2"/>
      <c r="R517" s="4">
        <v>43068</v>
      </c>
      <c r="S517" s="2" t="s">
        <v>22</v>
      </c>
      <c r="T517" s="2">
        <v>0</v>
      </c>
    </row>
    <row r="518" spans="1:20" ht="30" x14ac:dyDescent="0.25">
      <c r="A518" t="str">
        <f>IFERROR(VLOOKUP(B518,'UNFPA suppl countries'!B:B,1,FALSE),"No")</f>
        <v>Togo</v>
      </c>
      <c r="B518" s="2" t="s">
        <v>238</v>
      </c>
      <c r="C518" s="2" t="str">
        <f t="shared" si="8"/>
        <v>Yes</v>
      </c>
      <c r="D518" s="2"/>
      <c r="E518" s="2"/>
      <c r="F518" s="2" t="s">
        <v>648</v>
      </c>
      <c r="G518" s="2">
        <v>1000</v>
      </c>
      <c r="H518" s="2">
        <v>1000</v>
      </c>
      <c r="I518" s="2" t="s">
        <v>649</v>
      </c>
      <c r="J518" s="3">
        <v>43252</v>
      </c>
      <c r="K518" s="3">
        <v>43009</v>
      </c>
      <c r="L518" s="2" t="s">
        <v>17</v>
      </c>
      <c r="M518" s="2" t="s">
        <v>65</v>
      </c>
      <c r="N518" s="2" t="s">
        <v>66</v>
      </c>
      <c r="O518" s="2" t="s">
        <v>19</v>
      </c>
      <c r="P518" s="2"/>
      <c r="Q518" s="2" t="s">
        <v>650</v>
      </c>
      <c r="R518" s="4">
        <v>43068</v>
      </c>
      <c r="S518" s="2" t="s">
        <v>22</v>
      </c>
      <c r="T518" s="2">
        <v>0</v>
      </c>
    </row>
    <row r="519" spans="1:20" ht="30" x14ac:dyDescent="0.25">
      <c r="A519" t="str">
        <f>IFERROR(VLOOKUP(B519,'UNFPA suppl countries'!B:B,1,FALSE),"No")</f>
        <v>Eritrea</v>
      </c>
      <c r="B519" s="2" t="s">
        <v>634</v>
      </c>
      <c r="C519" s="2" t="str">
        <f t="shared" si="8"/>
        <v>Yes</v>
      </c>
      <c r="D519" s="2" t="s">
        <v>62</v>
      </c>
      <c r="E519" s="2" t="s">
        <v>70</v>
      </c>
      <c r="F519" s="2" t="s">
        <v>71</v>
      </c>
      <c r="G519" s="2">
        <v>150</v>
      </c>
      <c r="H519" s="2">
        <v>75</v>
      </c>
      <c r="I519" s="2" t="s">
        <v>72</v>
      </c>
      <c r="J519" s="3">
        <v>43191</v>
      </c>
      <c r="K519" s="3">
        <v>43070</v>
      </c>
      <c r="L519" s="2" t="s">
        <v>29</v>
      </c>
      <c r="M519" s="2" t="s">
        <v>65</v>
      </c>
      <c r="N519" s="2" t="s">
        <v>66</v>
      </c>
      <c r="O519" s="2" t="s">
        <v>19</v>
      </c>
      <c r="P519" s="2" t="s">
        <v>651</v>
      </c>
      <c r="Q519" s="2"/>
      <c r="R519" s="4">
        <v>43068</v>
      </c>
      <c r="S519" s="2" t="s">
        <v>22</v>
      </c>
      <c r="T519" s="2">
        <v>0</v>
      </c>
    </row>
    <row r="520" spans="1:20" ht="30" x14ac:dyDescent="0.25">
      <c r="A520" t="str">
        <f>IFERROR(VLOOKUP(B520,'UNFPA suppl countries'!B:B,1,FALSE),"No")</f>
        <v>Togo</v>
      </c>
      <c r="B520" s="2" t="s">
        <v>238</v>
      </c>
      <c r="C520" s="2" t="str">
        <f t="shared" si="8"/>
        <v>Yes</v>
      </c>
      <c r="D520" s="2"/>
      <c r="E520" s="2"/>
      <c r="F520" s="2" t="s">
        <v>652</v>
      </c>
      <c r="G520" s="2">
        <v>10000</v>
      </c>
      <c r="H520" s="2">
        <v>10000</v>
      </c>
      <c r="I520" s="2" t="s">
        <v>97</v>
      </c>
      <c r="J520" s="3">
        <v>43252</v>
      </c>
      <c r="K520" s="3">
        <v>43009</v>
      </c>
      <c r="L520" s="2" t="s">
        <v>17</v>
      </c>
      <c r="M520" s="2" t="s">
        <v>65</v>
      </c>
      <c r="N520" s="2" t="s">
        <v>66</v>
      </c>
      <c r="O520" s="2" t="s">
        <v>19</v>
      </c>
      <c r="P520" s="2"/>
      <c r="Q520" s="2" t="s">
        <v>328</v>
      </c>
      <c r="R520" s="4">
        <v>43068</v>
      </c>
      <c r="S520" s="2" t="s">
        <v>22</v>
      </c>
      <c r="T520" s="2">
        <v>0</v>
      </c>
    </row>
    <row r="521" spans="1:20" ht="30" x14ac:dyDescent="0.25">
      <c r="A521" t="str">
        <f>IFERROR(VLOOKUP(B521,'UNFPA suppl countries'!B:B,1,FALSE),"No")</f>
        <v>Togo</v>
      </c>
      <c r="B521" s="2" t="s">
        <v>238</v>
      </c>
      <c r="C521" s="2" t="str">
        <f t="shared" si="8"/>
        <v>Yes</v>
      </c>
      <c r="D521" s="2"/>
      <c r="E521" s="2"/>
      <c r="F521" s="2" t="s">
        <v>653</v>
      </c>
      <c r="G521" s="2">
        <v>10000</v>
      </c>
      <c r="H521" s="2">
        <v>10000</v>
      </c>
      <c r="I521" s="2" t="s">
        <v>97</v>
      </c>
      <c r="J521" s="3">
        <v>43282</v>
      </c>
      <c r="K521" s="3">
        <v>43040</v>
      </c>
      <c r="L521" s="2" t="s">
        <v>17</v>
      </c>
      <c r="M521" s="2" t="s">
        <v>65</v>
      </c>
      <c r="N521" s="2" t="s">
        <v>66</v>
      </c>
      <c r="O521" s="2" t="s">
        <v>19</v>
      </c>
      <c r="P521" s="2"/>
      <c r="Q521" s="2" t="s">
        <v>617</v>
      </c>
      <c r="R521" s="4">
        <v>43068</v>
      </c>
      <c r="S521" s="2" t="s">
        <v>22</v>
      </c>
      <c r="T521" s="2">
        <v>0</v>
      </c>
    </row>
    <row r="522" spans="1:20" ht="30" x14ac:dyDescent="0.25">
      <c r="A522" t="str">
        <f>IFERROR(VLOOKUP(B522,'UNFPA suppl countries'!B:B,1,FALSE),"No")</f>
        <v>Togo</v>
      </c>
      <c r="B522" s="2" t="s">
        <v>238</v>
      </c>
      <c r="C522" s="2" t="str">
        <f t="shared" si="8"/>
        <v>Yes</v>
      </c>
      <c r="D522" s="2"/>
      <c r="E522" s="2"/>
      <c r="F522" s="2" t="s">
        <v>654</v>
      </c>
      <c r="G522" s="2">
        <v>20000</v>
      </c>
      <c r="H522" s="2">
        <v>20000</v>
      </c>
      <c r="I522" s="2" t="s">
        <v>24</v>
      </c>
      <c r="J522" s="3">
        <v>43252</v>
      </c>
      <c r="K522" s="3">
        <v>43009</v>
      </c>
      <c r="L522" s="2" t="s">
        <v>17</v>
      </c>
      <c r="M522" s="2" t="s">
        <v>65</v>
      </c>
      <c r="N522" s="2" t="s">
        <v>66</v>
      </c>
      <c r="O522" s="2" t="s">
        <v>19</v>
      </c>
      <c r="P522" s="2"/>
      <c r="Q522" s="2" t="s">
        <v>319</v>
      </c>
      <c r="R522" s="4">
        <v>43068</v>
      </c>
      <c r="S522" s="2" t="s">
        <v>22</v>
      </c>
      <c r="T522" s="2">
        <v>0</v>
      </c>
    </row>
    <row r="523" spans="1:20" ht="30" x14ac:dyDescent="0.25">
      <c r="A523" t="str">
        <f>IFERROR(VLOOKUP(B523,'UNFPA suppl countries'!B:B,1,FALSE),"No")</f>
        <v>Djibouti</v>
      </c>
      <c r="B523" s="2" t="s">
        <v>621</v>
      </c>
      <c r="C523" s="2" t="str">
        <f t="shared" si="8"/>
        <v>Yes</v>
      </c>
      <c r="D523" s="2" t="s">
        <v>34</v>
      </c>
      <c r="E523" s="2" t="s">
        <v>93</v>
      </c>
      <c r="F523" s="2" t="s">
        <v>98</v>
      </c>
      <c r="G523" s="2">
        <v>200</v>
      </c>
      <c r="H523" s="2">
        <v>200</v>
      </c>
      <c r="I523" s="2" t="s">
        <v>97</v>
      </c>
      <c r="J523" s="3">
        <v>43221</v>
      </c>
      <c r="K523" s="3">
        <v>43070</v>
      </c>
      <c r="L523" s="2" t="s">
        <v>17</v>
      </c>
      <c r="M523" s="2" t="s">
        <v>65</v>
      </c>
      <c r="N523" s="2" t="s">
        <v>66</v>
      </c>
      <c r="O523" s="2" t="s">
        <v>19</v>
      </c>
      <c r="P523" s="2" t="s">
        <v>655</v>
      </c>
      <c r="Q523" s="2"/>
      <c r="R523" s="4">
        <v>43068</v>
      </c>
      <c r="S523" s="2" t="s">
        <v>22</v>
      </c>
      <c r="T523" s="2">
        <v>0</v>
      </c>
    </row>
    <row r="524" spans="1:20" ht="30" x14ac:dyDescent="0.25">
      <c r="A524" t="str">
        <f>IFERROR(VLOOKUP(B524,'UNFPA suppl countries'!B:B,1,FALSE),"No")</f>
        <v>Djibouti</v>
      </c>
      <c r="B524" s="2" t="s">
        <v>621</v>
      </c>
      <c r="C524" s="2" t="str">
        <f t="shared" si="8"/>
        <v>Yes</v>
      </c>
      <c r="D524" s="2" t="s">
        <v>34</v>
      </c>
      <c r="E524" s="2" t="s">
        <v>93</v>
      </c>
      <c r="F524" s="2" t="s">
        <v>94</v>
      </c>
      <c r="G524" s="2">
        <v>100</v>
      </c>
      <c r="H524" s="2">
        <v>100</v>
      </c>
      <c r="I524" s="2" t="s">
        <v>95</v>
      </c>
      <c r="J524" s="3">
        <v>43221</v>
      </c>
      <c r="K524" s="3">
        <v>43070</v>
      </c>
      <c r="L524" s="2" t="s">
        <v>17</v>
      </c>
      <c r="M524" s="2" t="s">
        <v>65</v>
      </c>
      <c r="N524" s="2" t="s">
        <v>66</v>
      </c>
      <c r="O524" s="2" t="s">
        <v>19</v>
      </c>
      <c r="P524" s="2" t="s">
        <v>655</v>
      </c>
      <c r="Q524" s="2"/>
      <c r="R524" s="4">
        <v>43068</v>
      </c>
      <c r="S524" s="2" t="s">
        <v>22</v>
      </c>
      <c r="T524" s="2">
        <v>0</v>
      </c>
    </row>
    <row r="525" spans="1:20" ht="30" x14ac:dyDescent="0.25">
      <c r="A525" t="str">
        <f>IFERROR(VLOOKUP(B525,'UNFPA suppl countries'!B:B,1,FALSE),"No")</f>
        <v>Djibouti</v>
      </c>
      <c r="B525" s="2" t="s">
        <v>621</v>
      </c>
      <c r="C525" s="2" t="str">
        <f t="shared" si="8"/>
        <v>Yes</v>
      </c>
      <c r="D525" s="2" t="s">
        <v>34</v>
      </c>
      <c r="E525" s="2" t="s">
        <v>35</v>
      </c>
      <c r="F525" s="2" t="s">
        <v>435</v>
      </c>
      <c r="G525" s="2">
        <v>4</v>
      </c>
      <c r="H525" s="2">
        <v>4</v>
      </c>
      <c r="I525" s="2" t="s">
        <v>97</v>
      </c>
      <c r="J525" s="3">
        <v>43221</v>
      </c>
      <c r="K525" s="3">
        <v>43132</v>
      </c>
      <c r="L525" s="2" t="s">
        <v>17</v>
      </c>
      <c r="M525" s="2" t="s">
        <v>65</v>
      </c>
      <c r="N525" s="2" t="s">
        <v>66</v>
      </c>
      <c r="O525" s="2" t="s">
        <v>19</v>
      </c>
      <c r="P525" s="2" t="s">
        <v>655</v>
      </c>
      <c r="Q525" s="2"/>
      <c r="R525" s="4">
        <v>43068</v>
      </c>
      <c r="S525" s="2" t="s">
        <v>22</v>
      </c>
      <c r="T525" s="2">
        <v>0</v>
      </c>
    </row>
    <row r="526" spans="1:20" ht="30" x14ac:dyDescent="0.25">
      <c r="A526" t="str">
        <f>IFERROR(VLOOKUP(B526,'UNFPA suppl countries'!B:B,1,FALSE),"No")</f>
        <v>Djibouti</v>
      </c>
      <c r="B526" s="2" t="s">
        <v>621</v>
      </c>
      <c r="C526" s="2" t="str">
        <f t="shared" si="8"/>
        <v>Yes</v>
      </c>
      <c r="D526" s="2" t="s">
        <v>34</v>
      </c>
      <c r="E526" s="2" t="s">
        <v>35</v>
      </c>
      <c r="F526" s="2" t="s">
        <v>36</v>
      </c>
      <c r="G526" s="2">
        <v>10</v>
      </c>
      <c r="H526" s="2">
        <v>10</v>
      </c>
      <c r="I526" s="2" t="s">
        <v>37</v>
      </c>
      <c r="J526" s="3">
        <v>43221</v>
      </c>
      <c r="K526" s="3">
        <v>43132</v>
      </c>
      <c r="L526" s="2" t="s">
        <v>17</v>
      </c>
      <c r="M526" s="2" t="s">
        <v>65</v>
      </c>
      <c r="N526" s="2" t="s">
        <v>66</v>
      </c>
      <c r="O526" s="2" t="s">
        <v>19</v>
      </c>
      <c r="P526" s="2" t="s">
        <v>655</v>
      </c>
      <c r="Q526" s="2"/>
      <c r="R526" s="4">
        <v>43068</v>
      </c>
      <c r="S526" s="2" t="s">
        <v>22</v>
      </c>
      <c r="T526" s="2">
        <v>0</v>
      </c>
    </row>
    <row r="527" spans="1:20" ht="30" x14ac:dyDescent="0.25">
      <c r="A527" t="str">
        <f>IFERROR(VLOOKUP(B527,'UNFPA suppl countries'!B:B,1,FALSE),"No")</f>
        <v>Djibouti</v>
      </c>
      <c r="B527" s="2" t="s">
        <v>621</v>
      </c>
      <c r="C527" s="2" t="str">
        <f t="shared" si="8"/>
        <v>Yes</v>
      </c>
      <c r="D527" s="2"/>
      <c r="E527" s="2"/>
      <c r="F527" s="2" t="s">
        <v>656</v>
      </c>
      <c r="G527" s="2">
        <v>10</v>
      </c>
      <c r="H527" s="2">
        <v>10</v>
      </c>
      <c r="I527" s="2" t="s">
        <v>41</v>
      </c>
      <c r="J527" s="3">
        <v>43221</v>
      </c>
      <c r="K527" s="3">
        <v>42979</v>
      </c>
      <c r="L527" s="2" t="s">
        <v>17</v>
      </c>
      <c r="M527" s="2" t="s">
        <v>65</v>
      </c>
      <c r="N527" s="2" t="s">
        <v>66</v>
      </c>
      <c r="O527" s="2" t="s">
        <v>19</v>
      </c>
      <c r="P527" s="2" t="s">
        <v>655</v>
      </c>
      <c r="Q527" s="2"/>
      <c r="R527" s="4">
        <v>43068</v>
      </c>
      <c r="S527" s="2" t="s">
        <v>22</v>
      </c>
      <c r="T527" s="2">
        <v>0</v>
      </c>
    </row>
    <row r="528" spans="1:20" ht="30" x14ac:dyDescent="0.25">
      <c r="A528" t="str">
        <f>IFERROR(VLOOKUP(B528,'UNFPA suppl countries'!B:B,1,FALSE),"No")</f>
        <v>Djibouti</v>
      </c>
      <c r="B528" s="2" t="s">
        <v>621</v>
      </c>
      <c r="C528" s="2" t="str">
        <f t="shared" si="8"/>
        <v>Yes</v>
      </c>
      <c r="D528" s="2"/>
      <c r="E528" s="2"/>
      <c r="F528" s="2" t="s">
        <v>657</v>
      </c>
      <c r="G528" s="2">
        <v>10</v>
      </c>
      <c r="H528" s="2">
        <v>10</v>
      </c>
      <c r="I528" s="2" t="s">
        <v>658</v>
      </c>
      <c r="J528" s="3">
        <v>43221</v>
      </c>
      <c r="K528" s="3">
        <v>42979</v>
      </c>
      <c r="L528" s="2" t="s">
        <v>17</v>
      </c>
      <c r="M528" s="2" t="s">
        <v>65</v>
      </c>
      <c r="N528" s="2" t="s">
        <v>66</v>
      </c>
      <c r="O528" s="2" t="s">
        <v>19</v>
      </c>
      <c r="P528" s="2" t="s">
        <v>655</v>
      </c>
      <c r="Q528" s="2"/>
      <c r="R528" s="4">
        <v>43068</v>
      </c>
      <c r="S528" s="2" t="s">
        <v>22</v>
      </c>
      <c r="T528" s="2">
        <v>0</v>
      </c>
    </row>
    <row r="529" spans="1:20" ht="30" x14ac:dyDescent="0.25">
      <c r="A529" t="str">
        <f>IFERROR(VLOOKUP(B529,'UNFPA suppl countries'!B:B,1,FALSE),"No")</f>
        <v>Djibouti</v>
      </c>
      <c r="B529" s="2" t="s">
        <v>621</v>
      </c>
      <c r="C529" s="2" t="str">
        <f t="shared" si="8"/>
        <v>Yes</v>
      </c>
      <c r="D529" s="2"/>
      <c r="E529" s="2"/>
      <c r="F529" s="2" t="s">
        <v>659</v>
      </c>
      <c r="G529" s="2">
        <v>10</v>
      </c>
      <c r="H529" s="2">
        <v>10</v>
      </c>
      <c r="I529" s="2" t="s">
        <v>41</v>
      </c>
      <c r="J529" s="3">
        <v>43221</v>
      </c>
      <c r="K529" s="3">
        <v>42979</v>
      </c>
      <c r="L529" s="2" t="s">
        <v>17</v>
      </c>
      <c r="M529" s="2" t="s">
        <v>65</v>
      </c>
      <c r="N529" s="2" t="s">
        <v>66</v>
      </c>
      <c r="O529" s="2" t="s">
        <v>19</v>
      </c>
      <c r="P529" s="2" t="s">
        <v>655</v>
      </c>
      <c r="Q529" s="2"/>
      <c r="R529" s="4">
        <v>43068</v>
      </c>
      <c r="S529" s="2" t="s">
        <v>22</v>
      </c>
      <c r="T529" s="2">
        <v>0</v>
      </c>
    </row>
    <row r="530" spans="1:20" ht="30" x14ac:dyDescent="0.25">
      <c r="A530" t="str">
        <f>IFERROR(VLOOKUP(B530,'UNFPA suppl countries'!B:B,1,FALSE),"No")</f>
        <v>Djibouti</v>
      </c>
      <c r="B530" s="2" t="s">
        <v>621</v>
      </c>
      <c r="C530" s="2" t="str">
        <f t="shared" si="8"/>
        <v>Yes</v>
      </c>
      <c r="D530" s="2" t="s">
        <v>62</v>
      </c>
      <c r="E530" s="2" t="s">
        <v>174</v>
      </c>
      <c r="F530" s="2" t="s">
        <v>632</v>
      </c>
      <c r="G530" s="2">
        <v>20</v>
      </c>
      <c r="H530" s="2">
        <v>20</v>
      </c>
      <c r="I530" s="2" t="s">
        <v>176</v>
      </c>
      <c r="J530" s="3">
        <v>43221</v>
      </c>
      <c r="K530" s="3">
        <v>43101</v>
      </c>
      <c r="L530" s="2" t="s">
        <v>17</v>
      </c>
      <c r="M530" s="2" t="s">
        <v>65</v>
      </c>
      <c r="N530" s="2" t="s">
        <v>66</v>
      </c>
      <c r="O530" s="2" t="s">
        <v>19</v>
      </c>
      <c r="P530" s="2" t="s">
        <v>655</v>
      </c>
      <c r="Q530" s="2"/>
      <c r="R530" s="4">
        <v>43068</v>
      </c>
      <c r="S530" s="2" t="s">
        <v>22</v>
      </c>
      <c r="T530" s="2">
        <v>0</v>
      </c>
    </row>
    <row r="531" spans="1:20" ht="30" x14ac:dyDescent="0.25">
      <c r="A531" t="str">
        <f>IFERROR(VLOOKUP(B531,'UNFPA suppl countries'!B:B,1,FALSE),"No")</f>
        <v>Djibouti</v>
      </c>
      <c r="B531" s="2" t="s">
        <v>621</v>
      </c>
      <c r="C531" s="2" t="str">
        <f t="shared" si="8"/>
        <v>Yes</v>
      </c>
      <c r="D531" s="2" t="s">
        <v>62</v>
      </c>
      <c r="E531" s="2" t="s">
        <v>174</v>
      </c>
      <c r="F531" s="2" t="s">
        <v>633</v>
      </c>
      <c r="G531" s="2">
        <v>20</v>
      </c>
      <c r="H531" s="2">
        <v>20</v>
      </c>
      <c r="I531" s="2" t="s">
        <v>176</v>
      </c>
      <c r="J531" s="3">
        <v>43221</v>
      </c>
      <c r="K531" s="3">
        <v>43101</v>
      </c>
      <c r="L531" s="2" t="s">
        <v>17</v>
      </c>
      <c r="M531" s="2" t="s">
        <v>65</v>
      </c>
      <c r="N531" s="2" t="s">
        <v>66</v>
      </c>
      <c r="O531" s="2" t="s">
        <v>19</v>
      </c>
      <c r="P531" s="2" t="s">
        <v>655</v>
      </c>
      <c r="Q531" s="2"/>
      <c r="R531" s="4">
        <v>43068</v>
      </c>
      <c r="S531" s="2" t="s">
        <v>22</v>
      </c>
      <c r="T531" s="2">
        <v>0</v>
      </c>
    </row>
    <row r="532" spans="1:20" ht="30" x14ac:dyDescent="0.25">
      <c r="A532" t="str">
        <f>IFERROR(VLOOKUP(B532,'UNFPA suppl countries'!B:B,1,FALSE),"No")</f>
        <v>Djibouti</v>
      </c>
      <c r="B532" s="2" t="s">
        <v>621</v>
      </c>
      <c r="C532" s="2" t="str">
        <f t="shared" si="8"/>
        <v>Yes</v>
      </c>
      <c r="D532" s="2" t="s">
        <v>62</v>
      </c>
      <c r="E532" s="2" t="s">
        <v>170</v>
      </c>
      <c r="F532" s="2" t="s">
        <v>436</v>
      </c>
      <c r="G532" s="2">
        <v>1</v>
      </c>
      <c r="H532" s="2">
        <v>1</v>
      </c>
      <c r="I532" s="2" t="s">
        <v>89</v>
      </c>
      <c r="J532" s="3">
        <v>43221</v>
      </c>
      <c r="K532" s="3">
        <v>43101</v>
      </c>
      <c r="L532" s="2" t="s">
        <v>17</v>
      </c>
      <c r="M532" s="2" t="s">
        <v>65</v>
      </c>
      <c r="N532" s="2" t="s">
        <v>66</v>
      </c>
      <c r="O532" s="2" t="s">
        <v>19</v>
      </c>
      <c r="P532" s="2" t="s">
        <v>655</v>
      </c>
      <c r="Q532" s="2"/>
      <c r="R532" s="4">
        <v>43068</v>
      </c>
      <c r="S532" s="2" t="s">
        <v>22</v>
      </c>
      <c r="T532" s="2">
        <v>0</v>
      </c>
    </row>
    <row r="533" spans="1:20" ht="30" x14ac:dyDescent="0.25">
      <c r="A533" t="str">
        <f>IFERROR(VLOOKUP(B533,'UNFPA suppl countries'!B:B,1,FALSE),"No")</f>
        <v>Djibouti</v>
      </c>
      <c r="B533" s="2" t="s">
        <v>621</v>
      </c>
      <c r="C533" s="2" t="str">
        <f t="shared" si="8"/>
        <v>Yes</v>
      </c>
      <c r="D533" s="2" t="s">
        <v>62</v>
      </c>
      <c r="E533" s="2" t="s">
        <v>170</v>
      </c>
      <c r="F533" s="2" t="s">
        <v>660</v>
      </c>
      <c r="G533" s="2">
        <v>4</v>
      </c>
      <c r="H533" s="2">
        <v>4</v>
      </c>
      <c r="I533" s="2"/>
      <c r="J533" s="3">
        <v>43221</v>
      </c>
      <c r="K533" s="3">
        <v>43101</v>
      </c>
      <c r="L533" s="2" t="s">
        <v>17</v>
      </c>
      <c r="M533" s="2" t="s">
        <v>65</v>
      </c>
      <c r="N533" s="2" t="s">
        <v>66</v>
      </c>
      <c r="O533" s="2" t="s">
        <v>19</v>
      </c>
      <c r="P533" s="2" t="s">
        <v>655</v>
      </c>
      <c r="Q533" s="2"/>
      <c r="R533" s="4">
        <v>43068</v>
      </c>
      <c r="S533" s="2" t="s">
        <v>22</v>
      </c>
      <c r="T533" s="2">
        <v>0</v>
      </c>
    </row>
    <row r="534" spans="1:20" ht="30" x14ac:dyDescent="0.25">
      <c r="A534" t="str">
        <f>IFERROR(VLOOKUP(B534,'UNFPA suppl countries'!B:B,1,FALSE),"No")</f>
        <v>Djibouti</v>
      </c>
      <c r="B534" s="2" t="s">
        <v>621</v>
      </c>
      <c r="C534" s="2" t="str">
        <f t="shared" si="8"/>
        <v>Yes</v>
      </c>
      <c r="D534" s="2" t="s">
        <v>62</v>
      </c>
      <c r="E534" s="2" t="s">
        <v>220</v>
      </c>
      <c r="F534" s="2" t="s">
        <v>181</v>
      </c>
      <c r="G534" s="2">
        <v>150</v>
      </c>
      <c r="H534" s="2">
        <v>150</v>
      </c>
      <c r="I534" s="2" t="s">
        <v>179</v>
      </c>
      <c r="J534" s="3">
        <v>43221</v>
      </c>
      <c r="K534" s="3">
        <v>43101</v>
      </c>
      <c r="L534" s="2" t="s">
        <v>17</v>
      </c>
      <c r="M534" s="2" t="s">
        <v>65</v>
      </c>
      <c r="N534" s="2" t="s">
        <v>66</v>
      </c>
      <c r="O534" s="2" t="s">
        <v>19</v>
      </c>
      <c r="P534" s="2" t="s">
        <v>655</v>
      </c>
      <c r="Q534" s="2"/>
      <c r="R534" s="4">
        <v>43068</v>
      </c>
      <c r="S534" s="2" t="s">
        <v>22</v>
      </c>
      <c r="T534" s="2">
        <v>0</v>
      </c>
    </row>
    <row r="535" spans="1:20" ht="30" x14ac:dyDescent="0.25">
      <c r="A535" t="str">
        <f>IFERROR(VLOOKUP(B535,'UNFPA suppl countries'!B:B,1,FALSE),"No")</f>
        <v>Djibouti</v>
      </c>
      <c r="B535" s="2" t="s">
        <v>621</v>
      </c>
      <c r="C535" s="2" t="str">
        <f t="shared" si="8"/>
        <v>Yes</v>
      </c>
      <c r="D535" s="2" t="s">
        <v>62</v>
      </c>
      <c r="E535" s="2" t="s">
        <v>63</v>
      </c>
      <c r="F535" s="2" t="s">
        <v>172</v>
      </c>
      <c r="G535" s="2">
        <v>200</v>
      </c>
      <c r="H535" s="2">
        <v>200</v>
      </c>
      <c r="I535" s="2" t="s">
        <v>24</v>
      </c>
      <c r="J535" s="3">
        <v>43221</v>
      </c>
      <c r="K535" s="3">
        <v>43101</v>
      </c>
      <c r="L535" s="2" t="s">
        <v>17</v>
      </c>
      <c r="M535" s="2" t="s">
        <v>65</v>
      </c>
      <c r="N535" s="2" t="s">
        <v>66</v>
      </c>
      <c r="O535" s="2" t="s">
        <v>19</v>
      </c>
      <c r="P535" s="2" t="s">
        <v>655</v>
      </c>
      <c r="Q535" s="2"/>
      <c r="R535" s="4">
        <v>43068</v>
      </c>
      <c r="S535" s="2" t="s">
        <v>22</v>
      </c>
      <c r="T535" s="2">
        <v>0</v>
      </c>
    </row>
    <row r="536" spans="1:20" ht="30" x14ac:dyDescent="0.25">
      <c r="A536" t="str">
        <f>IFERROR(VLOOKUP(B536,'UNFPA suppl countries'!B:B,1,FALSE),"No")</f>
        <v>Tanzania</v>
      </c>
      <c r="B536" s="2" t="s">
        <v>661</v>
      </c>
      <c r="C536" s="2" t="str">
        <f t="shared" si="8"/>
        <v>Yes</v>
      </c>
      <c r="D536" s="2" t="s">
        <v>26</v>
      </c>
      <c r="E536" s="2" t="s">
        <v>27</v>
      </c>
      <c r="F536" s="2" t="s">
        <v>662</v>
      </c>
      <c r="G536" s="2">
        <v>2</v>
      </c>
      <c r="H536" s="2">
        <v>0</v>
      </c>
      <c r="I536" s="2" t="s">
        <v>24</v>
      </c>
      <c r="J536" s="3">
        <v>43191</v>
      </c>
      <c r="K536" s="3">
        <v>43160</v>
      </c>
      <c r="L536" s="2" t="s">
        <v>225</v>
      </c>
      <c r="M536" s="2" t="s">
        <v>18</v>
      </c>
      <c r="N536" s="2"/>
      <c r="O536" s="2" t="s">
        <v>19</v>
      </c>
      <c r="P536" s="2" t="s">
        <v>663</v>
      </c>
      <c r="Q536" s="2" t="s">
        <v>664</v>
      </c>
      <c r="R536" s="4">
        <v>43068</v>
      </c>
      <c r="S536" s="2" t="s">
        <v>22</v>
      </c>
      <c r="T536" s="2">
        <v>0</v>
      </c>
    </row>
    <row r="537" spans="1:20" ht="30" x14ac:dyDescent="0.25">
      <c r="A537" t="str">
        <f>IFERROR(VLOOKUP(B537,'UNFPA suppl countries'!B:B,1,FALSE),"No")</f>
        <v>Tanzania</v>
      </c>
      <c r="B537" s="2" t="s">
        <v>661</v>
      </c>
      <c r="C537" s="2" t="str">
        <f t="shared" si="8"/>
        <v>Yes</v>
      </c>
      <c r="D537" s="2"/>
      <c r="E537" s="2"/>
      <c r="F537" s="2" t="s">
        <v>665</v>
      </c>
      <c r="G537" s="2">
        <v>1</v>
      </c>
      <c r="H537" s="2">
        <v>0</v>
      </c>
      <c r="I537" s="2" t="s">
        <v>179</v>
      </c>
      <c r="J537" s="3">
        <v>43252</v>
      </c>
      <c r="K537" s="3">
        <v>43009</v>
      </c>
      <c r="L537" s="2" t="s">
        <v>225</v>
      </c>
      <c r="M537" s="2" t="s">
        <v>18</v>
      </c>
      <c r="N537" s="2"/>
      <c r="O537" s="2" t="s">
        <v>19</v>
      </c>
      <c r="P537" s="2" t="s">
        <v>666</v>
      </c>
      <c r="Q537" s="2" t="s">
        <v>667</v>
      </c>
      <c r="R537" s="4">
        <v>43068</v>
      </c>
      <c r="S537" s="2" t="s">
        <v>22</v>
      </c>
      <c r="T537" s="2">
        <v>0</v>
      </c>
    </row>
    <row r="538" spans="1:20" ht="30" x14ac:dyDescent="0.25">
      <c r="A538" t="str">
        <f>IFERROR(VLOOKUP(B538,'UNFPA suppl countries'!B:B,1,FALSE),"No")</f>
        <v>Tanzania</v>
      </c>
      <c r="B538" s="2" t="s">
        <v>661</v>
      </c>
      <c r="C538" s="2" t="str">
        <f t="shared" si="8"/>
        <v>Yes</v>
      </c>
      <c r="D538" s="2"/>
      <c r="E538" s="2"/>
      <c r="F538" s="2" t="s">
        <v>665</v>
      </c>
      <c r="G538" s="2">
        <v>1</v>
      </c>
      <c r="H538" s="2">
        <v>0</v>
      </c>
      <c r="I538" s="2" t="s">
        <v>179</v>
      </c>
      <c r="J538" s="3">
        <v>43252</v>
      </c>
      <c r="K538" s="3">
        <v>43009</v>
      </c>
      <c r="L538" s="2" t="s">
        <v>225</v>
      </c>
      <c r="M538" s="2" t="s">
        <v>18</v>
      </c>
      <c r="N538" s="2"/>
      <c r="O538" s="2" t="s">
        <v>19</v>
      </c>
      <c r="P538" s="2" t="s">
        <v>663</v>
      </c>
      <c r="Q538" s="2" t="s">
        <v>668</v>
      </c>
      <c r="R538" s="4">
        <v>43068</v>
      </c>
      <c r="S538" s="2" t="s">
        <v>22</v>
      </c>
      <c r="T538" s="2">
        <v>0</v>
      </c>
    </row>
    <row r="539" spans="1:20" ht="30" x14ac:dyDescent="0.25">
      <c r="A539" t="str">
        <f>IFERROR(VLOOKUP(B539,'UNFPA suppl countries'!B:B,1,FALSE),"No")</f>
        <v>Tanzania</v>
      </c>
      <c r="B539" s="2" t="s">
        <v>661</v>
      </c>
      <c r="C539" s="2" t="str">
        <f t="shared" si="8"/>
        <v>Yes</v>
      </c>
      <c r="D539" s="2" t="s">
        <v>34</v>
      </c>
      <c r="E539" s="2" t="s">
        <v>35</v>
      </c>
      <c r="F539" s="2" t="s">
        <v>435</v>
      </c>
      <c r="G539" s="2">
        <v>1062</v>
      </c>
      <c r="H539" s="2">
        <v>531</v>
      </c>
      <c r="I539" s="2" t="s">
        <v>97</v>
      </c>
      <c r="J539" s="3">
        <v>43374</v>
      </c>
      <c r="K539" s="3">
        <v>43282</v>
      </c>
      <c r="L539" s="2" t="s">
        <v>29</v>
      </c>
      <c r="M539" s="2" t="s">
        <v>65</v>
      </c>
      <c r="N539" s="2" t="s">
        <v>66</v>
      </c>
      <c r="O539" s="2" t="s">
        <v>19</v>
      </c>
      <c r="P539" s="2" t="s">
        <v>669</v>
      </c>
      <c r="Q539" s="2" t="s">
        <v>670</v>
      </c>
      <c r="R539" s="4">
        <v>43068</v>
      </c>
      <c r="S539" s="2" t="s">
        <v>22</v>
      </c>
      <c r="T539" s="2">
        <v>0</v>
      </c>
    </row>
    <row r="540" spans="1:20" ht="30" x14ac:dyDescent="0.25">
      <c r="A540" t="str">
        <f>IFERROR(VLOOKUP(B540,'UNFPA suppl countries'!B:B,1,FALSE),"No")</f>
        <v>Tanzania</v>
      </c>
      <c r="B540" s="2" t="s">
        <v>661</v>
      </c>
      <c r="C540" s="2" t="str">
        <f t="shared" si="8"/>
        <v>Yes</v>
      </c>
      <c r="D540" s="2" t="s">
        <v>34</v>
      </c>
      <c r="E540" s="2" t="s">
        <v>93</v>
      </c>
      <c r="F540" s="2" t="s">
        <v>98</v>
      </c>
      <c r="G540" s="2">
        <v>69198</v>
      </c>
      <c r="H540" s="2">
        <v>34599</v>
      </c>
      <c r="I540" s="2" t="s">
        <v>97</v>
      </c>
      <c r="J540" s="3">
        <v>43374</v>
      </c>
      <c r="K540" s="3">
        <v>43221</v>
      </c>
      <c r="L540" s="2" t="s">
        <v>29</v>
      </c>
      <c r="M540" s="2" t="s">
        <v>65</v>
      </c>
      <c r="N540" s="2" t="s">
        <v>66</v>
      </c>
      <c r="O540" s="2" t="s">
        <v>19</v>
      </c>
      <c r="P540" s="2" t="s">
        <v>669</v>
      </c>
      <c r="Q540" s="2" t="s">
        <v>671</v>
      </c>
      <c r="R540" s="4">
        <v>43068</v>
      </c>
      <c r="S540" s="2" t="s">
        <v>22</v>
      </c>
      <c r="T540" s="2">
        <v>0</v>
      </c>
    </row>
    <row r="541" spans="1:20" ht="30" x14ac:dyDescent="0.25">
      <c r="A541" t="str">
        <f>IFERROR(VLOOKUP(B541,'UNFPA suppl countries'!B:B,1,FALSE),"No")</f>
        <v>Tanzania</v>
      </c>
      <c r="B541" s="2" t="s">
        <v>661</v>
      </c>
      <c r="C541" s="2" t="str">
        <f t="shared" si="8"/>
        <v>Yes</v>
      </c>
      <c r="D541" s="2" t="s">
        <v>34</v>
      </c>
      <c r="E541" s="2" t="s">
        <v>35</v>
      </c>
      <c r="F541" s="2" t="s">
        <v>435</v>
      </c>
      <c r="G541" s="2">
        <v>925</v>
      </c>
      <c r="H541" s="2">
        <v>462.5</v>
      </c>
      <c r="I541" s="2" t="s">
        <v>97</v>
      </c>
      <c r="J541" s="3">
        <v>43191</v>
      </c>
      <c r="K541" s="3">
        <v>43101</v>
      </c>
      <c r="L541" s="2" t="s">
        <v>29</v>
      </c>
      <c r="M541" s="2" t="s">
        <v>65</v>
      </c>
      <c r="N541" s="2" t="s">
        <v>66</v>
      </c>
      <c r="O541" s="2" t="s">
        <v>19</v>
      </c>
      <c r="P541" s="2" t="s">
        <v>669</v>
      </c>
      <c r="Q541" s="2" t="s">
        <v>672</v>
      </c>
      <c r="R541" s="4">
        <v>43068</v>
      </c>
      <c r="S541" s="2" t="s">
        <v>22</v>
      </c>
      <c r="T541" s="2">
        <v>0</v>
      </c>
    </row>
    <row r="542" spans="1:20" ht="30" x14ac:dyDescent="0.25">
      <c r="A542" t="str">
        <f>IFERROR(VLOOKUP(B542,'UNFPA suppl countries'!B:B,1,FALSE),"No")</f>
        <v>Tanzania</v>
      </c>
      <c r="B542" s="2" t="s">
        <v>661</v>
      </c>
      <c r="C542" s="2" t="str">
        <f t="shared" si="8"/>
        <v>Yes</v>
      </c>
      <c r="D542" s="2" t="s">
        <v>34</v>
      </c>
      <c r="E542" s="2" t="s">
        <v>93</v>
      </c>
      <c r="F542" s="2" t="s">
        <v>98</v>
      </c>
      <c r="G542" s="2">
        <v>65105</v>
      </c>
      <c r="H542" s="2">
        <v>32552.5</v>
      </c>
      <c r="I542" s="2" t="s">
        <v>97</v>
      </c>
      <c r="J542" s="3">
        <v>43160</v>
      </c>
      <c r="K542" s="3">
        <v>43009</v>
      </c>
      <c r="L542" s="2" t="s">
        <v>29</v>
      </c>
      <c r="M542" s="2" t="s">
        <v>65</v>
      </c>
      <c r="N542" s="2" t="s">
        <v>66</v>
      </c>
      <c r="O542" s="2" t="s">
        <v>19</v>
      </c>
      <c r="P542" s="2" t="s">
        <v>669</v>
      </c>
      <c r="Q542" s="2" t="s">
        <v>671</v>
      </c>
      <c r="R542" s="4">
        <v>43068</v>
      </c>
      <c r="S542" s="2" t="s">
        <v>22</v>
      </c>
      <c r="T542" s="2">
        <v>0</v>
      </c>
    </row>
    <row r="543" spans="1:20" ht="30" x14ac:dyDescent="0.25">
      <c r="A543" t="str">
        <f>IFERROR(VLOOKUP(B543,'UNFPA suppl countries'!B:B,1,FALSE),"No")</f>
        <v>Tanzania</v>
      </c>
      <c r="B543" s="2" t="s">
        <v>661</v>
      </c>
      <c r="C543" s="2" t="str">
        <f t="shared" si="8"/>
        <v>Yes</v>
      </c>
      <c r="D543" s="2" t="s">
        <v>62</v>
      </c>
      <c r="E543" s="2" t="s">
        <v>177</v>
      </c>
      <c r="F543" s="2" t="s">
        <v>673</v>
      </c>
      <c r="G543" s="2">
        <v>186559</v>
      </c>
      <c r="H543" s="2">
        <v>93279.5</v>
      </c>
      <c r="I543" s="2" t="s">
        <v>179</v>
      </c>
      <c r="J543" s="3">
        <v>43160</v>
      </c>
      <c r="K543" s="3">
        <v>43040</v>
      </c>
      <c r="L543" s="2" t="s">
        <v>29</v>
      </c>
      <c r="M543" s="2" t="s">
        <v>65</v>
      </c>
      <c r="N543" s="2" t="s">
        <v>66</v>
      </c>
      <c r="O543" s="2" t="s">
        <v>19</v>
      </c>
      <c r="P543" s="2" t="s">
        <v>669</v>
      </c>
      <c r="Q543" s="2" t="s">
        <v>674</v>
      </c>
      <c r="R543" s="4">
        <v>43068</v>
      </c>
      <c r="S543" s="2" t="s">
        <v>22</v>
      </c>
      <c r="T543" s="2">
        <v>0</v>
      </c>
    </row>
    <row r="544" spans="1:20" ht="30" x14ac:dyDescent="0.25">
      <c r="A544" t="str">
        <f>IFERROR(VLOOKUP(B544,'UNFPA suppl countries'!B:B,1,FALSE),"No")</f>
        <v>Tanzania</v>
      </c>
      <c r="B544" s="2" t="s">
        <v>661</v>
      </c>
      <c r="C544" s="2" t="str">
        <f t="shared" si="8"/>
        <v>Yes</v>
      </c>
      <c r="D544" s="2" t="s">
        <v>62</v>
      </c>
      <c r="E544" s="2" t="s">
        <v>138</v>
      </c>
      <c r="F544" s="2" t="s">
        <v>150</v>
      </c>
      <c r="G544" s="2">
        <v>9392</v>
      </c>
      <c r="H544" s="2">
        <v>4696</v>
      </c>
      <c r="I544" s="2" t="s">
        <v>135</v>
      </c>
      <c r="J544" s="3">
        <v>43132</v>
      </c>
      <c r="K544" s="3">
        <v>43009</v>
      </c>
      <c r="L544" s="2" t="s">
        <v>29</v>
      </c>
      <c r="M544" s="2" t="s">
        <v>65</v>
      </c>
      <c r="N544" s="2" t="s">
        <v>66</v>
      </c>
      <c r="O544" s="2" t="s">
        <v>19</v>
      </c>
      <c r="P544" s="2" t="s">
        <v>669</v>
      </c>
      <c r="Q544" s="2" t="s">
        <v>675</v>
      </c>
      <c r="R544" s="4">
        <v>43068</v>
      </c>
      <c r="S544" s="2" t="s">
        <v>22</v>
      </c>
      <c r="T544" s="2">
        <v>0</v>
      </c>
    </row>
    <row r="545" spans="1:20" ht="30" x14ac:dyDescent="0.25">
      <c r="A545" t="str">
        <f>IFERROR(VLOOKUP(B545,'UNFPA suppl countries'!B:B,1,FALSE),"No")</f>
        <v>Tanzania</v>
      </c>
      <c r="B545" s="2" t="s">
        <v>661</v>
      </c>
      <c r="C545" s="2" t="str">
        <f t="shared" si="8"/>
        <v>Yes</v>
      </c>
      <c r="D545" s="2" t="s">
        <v>62</v>
      </c>
      <c r="E545" s="2" t="s">
        <v>70</v>
      </c>
      <c r="F545" s="2" t="s">
        <v>71</v>
      </c>
      <c r="G545" s="2">
        <v>35000</v>
      </c>
      <c r="H545" s="2">
        <v>17500</v>
      </c>
      <c r="I545" s="2" t="s">
        <v>72</v>
      </c>
      <c r="J545" s="3">
        <v>43252</v>
      </c>
      <c r="K545" s="3">
        <v>43132</v>
      </c>
      <c r="L545" s="2" t="s">
        <v>29</v>
      </c>
      <c r="M545" s="2" t="s">
        <v>65</v>
      </c>
      <c r="N545" s="2" t="s">
        <v>66</v>
      </c>
      <c r="O545" s="2" t="s">
        <v>19</v>
      </c>
      <c r="P545" s="2" t="s">
        <v>669</v>
      </c>
      <c r="Q545" s="2" t="s">
        <v>676</v>
      </c>
      <c r="R545" s="4">
        <v>43068</v>
      </c>
      <c r="S545" s="2" t="s">
        <v>22</v>
      </c>
      <c r="T545" s="2">
        <v>0</v>
      </c>
    </row>
    <row r="546" spans="1:20" ht="30" x14ac:dyDescent="0.25">
      <c r="A546" t="str">
        <f>IFERROR(VLOOKUP(B546,'UNFPA suppl countries'!B:B,1,FALSE),"No")</f>
        <v>Djibouti</v>
      </c>
      <c r="B546" s="2" t="s">
        <v>621</v>
      </c>
      <c r="C546" s="2" t="str">
        <f t="shared" si="8"/>
        <v>Yes</v>
      </c>
      <c r="D546" s="2" t="s">
        <v>62</v>
      </c>
      <c r="E546" s="2" t="s">
        <v>63</v>
      </c>
      <c r="F546" s="2" t="s">
        <v>585</v>
      </c>
      <c r="G546" s="2">
        <v>100</v>
      </c>
      <c r="H546" s="2">
        <v>100</v>
      </c>
      <c r="I546" s="2" t="s">
        <v>327</v>
      </c>
      <c r="J546" s="3">
        <v>43221</v>
      </c>
      <c r="K546" s="3">
        <v>43101</v>
      </c>
      <c r="L546" s="2" t="s">
        <v>17</v>
      </c>
      <c r="M546" s="2" t="s">
        <v>65</v>
      </c>
      <c r="N546" s="2" t="s">
        <v>66</v>
      </c>
      <c r="O546" s="2" t="s">
        <v>19</v>
      </c>
      <c r="P546" s="2" t="s">
        <v>655</v>
      </c>
      <c r="Q546" s="2"/>
      <c r="R546" s="4">
        <v>43068</v>
      </c>
      <c r="S546" s="2" t="s">
        <v>22</v>
      </c>
      <c r="T546" s="2">
        <v>0</v>
      </c>
    </row>
    <row r="547" spans="1:20" ht="30" x14ac:dyDescent="0.25">
      <c r="A547" t="str">
        <f>IFERROR(VLOOKUP(B547,'UNFPA suppl countries'!B:B,1,FALSE),"No")</f>
        <v>Djibouti</v>
      </c>
      <c r="B547" s="2" t="s">
        <v>621</v>
      </c>
      <c r="C547" s="2" t="str">
        <f t="shared" si="8"/>
        <v>Yes</v>
      </c>
      <c r="D547" s="2" t="s">
        <v>62</v>
      </c>
      <c r="E547" s="2" t="s">
        <v>63</v>
      </c>
      <c r="F547" s="2" t="s">
        <v>64</v>
      </c>
      <c r="G547" s="2">
        <v>100</v>
      </c>
      <c r="H547" s="2">
        <v>100</v>
      </c>
      <c r="I547" s="2" t="s">
        <v>41</v>
      </c>
      <c r="J547" s="3">
        <v>43221</v>
      </c>
      <c r="K547" s="3">
        <v>43101</v>
      </c>
      <c r="L547" s="2" t="s">
        <v>17</v>
      </c>
      <c r="M547" s="2" t="s">
        <v>65</v>
      </c>
      <c r="N547" s="2" t="s">
        <v>66</v>
      </c>
      <c r="O547" s="2" t="s">
        <v>19</v>
      </c>
      <c r="P547" s="2" t="s">
        <v>655</v>
      </c>
      <c r="Q547" s="2"/>
      <c r="R547" s="4">
        <v>43068</v>
      </c>
      <c r="S547" s="2" t="s">
        <v>22</v>
      </c>
      <c r="T547" s="2">
        <v>0</v>
      </c>
    </row>
    <row r="548" spans="1:20" ht="30" x14ac:dyDescent="0.25">
      <c r="A548" t="str">
        <f>IFERROR(VLOOKUP(B548,'UNFPA suppl countries'!B:B,1,FALSE),"No")</f>
        <v>Djibouti</v>
      </c>
      <c r="B548" s="2" t="s">
        <v>621</v>
      </c>
      <c r="C548" s="2" t="str">
        <f t="shared" si="8"/>
        <v>Yes</v>
      </c>
      <c r="D548" s="2" t="s">
        <v>62</v>
      </c>
      <c r="E548" s="2" t="s">
        <v>63</v>
      </c>
      <c r="F548" s="2" t="s">
        <v>180</v>
      </c>
      <c r="G548" s="2">
        <v>100</v>
      </c>
      <c r="H548" s="2">
        <v>100</v>
      </c>
      <c r="I548" s="2" t="s">
        <v>115</v>
      </c>
      <c r="J548" s="3">
        <v>43221</v>
      </c>
      <c r="K548" s="3">
        <v>43101</v>
      </c>
      <c r="L548" s="2" t="s">
        <v>17</v>
      </c>
      <c r="M548" s="2" t="s">
        <v>65</v>
      </c>
      <c r="N548" s="2" t="s">
        <v>66</v>
      </c>
      <c r="O548" s="2" t="s">
        <v>19</v>
      </c>
      <c r="P548" s="2" t="s">
        <v>655</v>
      </c>
      <c r="Q548" s="2"/>
      <c r="R548" s="4">
        <v>43068</v>
      </c>
      <c r="S548" s="2" t="s">
        <v>22</v>
      </c>
      <c r="T548" s="2">
        <v>0</v>
      </c>
    </row>
    <row r="549" spans="1:20" ht="30" x14ac:dyDescent="0.25">
      <c r="A549" t="str">
        <f>IFERROR(VLOOKUP(B549,'UNFPA suppl countries'!B:B,1,FALSE),"No")</f>
        <v>Djibouti</v>
      </c>
      <c r="B549" s="2" t="s">
        <v>621</v>
      </c>
      <c r="C549" s="2" t="str">
        <f t="shared" si="8"/>
        <v>Yes</v>
      </c>
      <c r="D549" s="2" t="s">
        <v>62</v>
      </c>
      <c r="E549" s="2" t="s">
        <v>63</v>
      </c>
      <c r="F549" s="2" t="s">
        <v>114</v>
      </c>
      <c r="G549" s="2">
        <v>150</v>
      </c>
      <c r="H549" s="2">
        <v>150</v>
      </c>
      <c r="I549" s="2" t="s">
        <v>115</v>
      </c>
      <c r="J549" s="3">
        <v>43221</v>
      </c>
      <c r="K549" s="3">
        <v>43101</v>
      </c>
      <c r="L549" s="2" t="s">
        <v>17</v>
      </c>
      <c r="M549" s="2" t="s">
        <v>65</v>
      </c>
      <c r="N549" s="2" t="s">
        <v>66</v>
      </c>
      <c r="O549" s="2" t="s">
        <v>19</v>
      </c>
      <c r="P549" s="2" t="s">
        <v>655</v>
      </c>
      <c r="Q549" s="2"/>
      <c r="R549" s="4">
        <v>43068</v>
      </c>
      <c r="S549" s="2" t="s">
        <v>22</v>
      </c>
      <c r="T549" s="2">
        <v>0</v>
      </c>
    </row>
    <row r="550" spans="1:20" ht="30" x14ac:dyDescent="0.25">
      <c r="A550" t="str">
        <f>IFERROR(VLOOKUP(B550,'UNFPA suppl countries'!B:B,1,FALSE),"No")</f>
        <v>Djibouti</v>
      </c>
      <c r="B550" s="2" t="s">
        <v>621</v>
      </c>
      <c r="C550" s="2" t="str">
        <f t="shared" si="8"/>
        <v>Yes</v>
      </c>
      <c r="D550" s="2" t="s">
        <v>62</v>
      </c>
      <c r="E550" s="2" t="s">
        <v>70</v>
      </c>
      <c r="F550" s="2" t="s">
        <v>71</v>
      </c>
      <c r="G550" s="2">
        <v>150</v>
      </c>
      <c r="H550" s="2">
        <v>150</v>
      </c>
      <c r="I550" s="2" t="s">
        <v>72</v>
      </c>
      <c r="J550" s="3">
        <v>43221</v>
      </c>
      <c r="K550" s="3">
        <v>43101</v>
      </c>
      <c r="L550" s="2" t="s">
        <v>17</v>
      </c>
      <c r="M550" s="2" t="s">
        <v>65</v>
      </c>
      <c r="N550" s="2" t="s">
        <v>66</v>
      </c>
      <c r="O550" s="2" t="s">
        <v>19</v>
      </c>
      <c r="P550" s="2" t="s">
        <v>655</v>
      </c>
      <c r="Q550" s="2"/>
      <c r="R550" s="4">
        <v>43068</v>
      </c>
      <c r="S550" s="2" t="s">
        <v>22</v>
      </c>
      <c r="T550" s="2">
        <v>0</v>
      </c>
    </row>
    <row r="551" spans="1:20" ht="30" x14ac:dyDescent="0.25">
      <c r="A551" t="str">
        <f>IFERROR(VLOOKUP(B551,'UNFPA suppl countries'!B:B,1,FALSE),"No")</f>
        <v>Djibouti</v>
      </c>
      <c r="B551" s="2" t="s">
        <v>621</v>
      </c>
      <c r="C551" s="2" t="str">
        <f t="shared" si="8"/>
        <v>Yes</v>
      </c>
      <c r="D551" s="2" t="s">
        <v>62</v>
      </c>
      <c r="E551" s="2" t="s">
        <v>177</v>
      </c>
      <c r="F551" s="2" t="s">
        <v>616</v>
      </c>
      <c r="G551" s="2">
        <v>100</v>
      </c>
      <c r="H551" s="2">
        <v>100</v>
      </c>
      <c r="I551" s="2" t="s">
        <v>179</v>
      </c>
      <c r="J551" s="3">
        <v>43221</v>
      </c>
      <c r="K551" s="3">
        <v>43101</v>
      </c>
      <c r="L551" s="2" t="s">
        <v>17</v>
      </c>
      <c r="M551" s="2" t="s">
        <v>65</v>
      </c>
      <c r="N551" s="2" t="s">
        <v>66</v>
      </c>
      <c r="O551" s="2" t="s">
        <v>19</v>
      </c>
      <c r="P551" s="2" t="s">
        <v>655</v>
      </c>
      <c r="Q551" s="2"/>
      <c r="R551" s="4">
        <v>43068</v>
      </c>
      <c r="S551" s="2" t="s">
        <v>22</v>
      </c>
      <c r="T551" s="2">
        <v>0</v>
      </c>
    </row>
    <row r="552" spans="1:20" ht="30" x14ac:dyDescent="0.25">
      <c r="A552" t="str">
        <f>IFERROR(VLOOKUP(B552,'UNFPA suppl countries'!B:B,1,FALSE),"No")</f>
        <v>Djibouti</v>
      </c>
      <c r="B552" s="2" t="s">
        <v>621</v>
      </c>
      <c r="C552" s="2" t="str">
        <f t="shared" si="8"/>
        <v>Yes</v>
      </c>
      <c r="D552" s="2" t="s">
        <v>62</v>
      </c>
      <c r="E552" s="2" t="s">
        <v>133</v>
      </c>
      <c r="F552" s="2" t="s">
        <v>134</v>
      </c>
      <c r="G552" s="2">
        <v>100</v>
      </c>
      <c r="H552" s="2">
        <v>100</v>
      </c>
      <c r="I552" s="2" t="s">
        <v>135</v>
      </c>
      <c r="J552" s="3">
        <v>43221</v>
      </c>
      <c r="K552" s="3">
        <v>43101</v>
      </c>
      <c r="L552" s="2" t="s">
        <v>17</v>
      </c>
      <c r="M552" s="2" t="s">
        <v>65</v>
      </c>
      <c r="N552" s="2" t="s">
        <v>66</v>
      </c>
      <c r="O552" s="2" t="s">
        <v>19</v>
      </c>
      <c r="P552" s="2" t="s">
        <v>655</v>
      </c>
      <c r="Q552" s="2"/>
      <c r="R552" s="4">
        <v>43068</v>
      </c>
      <c r="S552" s="2" t="s">
        <v>22</v>
      </c>
      <c r="T552" s="2">
        <v>0</v>
      </c>
    </row>
    <row r="553" spans="1:20" ht="30" x14ac:dyDescent="0.25">
      <c r="A553" t="str">
        <f>IFERROR(VLOOKUP(B553,'UNFPA suppl countries'!B:B,1,FALSE),"No")</f>
        <v>Djibouti</v>
      </c>
      <c r="B553" s="2" t="s">
        <v>621</v>
      </c>
      <c r="C553" s="2" t="str">
        <f t="shared" si="8"/>
        <v>Yes</v>
      </c>
      <c r="D553" s="2" t="s">
        <v>62</v>
      </c>
      <c r="E553" s="2" t="s">
        <v>138</v>
      </c>
      <c r="F553" s="2" t="s">
        <v>150</v>
      </c>
      <c r="G553" s="2">
        <v>200</v>
      </c>
      <c r="H553" s="2">
        <v>200</v>
      </c>
      <c r="I553" s="2" t="s">
        <v>135</v>
      </c>
      <c r="J553" s="3">
        <v>43221</v>
      </c>
      <c r="K553" s="3">
        <v>43101</v>
      </c>
      <c r="L553" s="2" t="s">
        <v>17</v>
      </c>
      <c r="M553" s="2" t="s">
        <v>65</v>
      </c>
      <c r="N553" s="2" t="s">
        <v>66</v>
      </c>
      <c r="O553" s="2" t="s">
        <v>19</v>
      </c>
      <c r="P553" s="2" t="s">
        <v>655</v>
      </c>
      <c r="Q553" s="2"/>
      <c r="R553" s="4">
        <v>43068</v>
      </c>
      <c r="S553" s="2" t="s">
        <v>22</v>
      </c>
      <c r="T553" s="2">
        <v>0</v>
      </c>
    </row>
    <row r="554" spans="1:20" ht="30" x14ac:dyDescent="0.25">
      <c r="A554" t="str">
        <f>IFERROR(VLOOKUP(B554,'UNFPA suppl countries'!B:B,1,FALSE),"No")</f>
        <v>Niger</v>
      </c>
      <c r="B554" s="2" t="s">
        <v>677</v>
      </c>
      <c r="C554" s="2" t="str">
        <f t="shared" si="8"/>
        <v>Yes</v>
      </c>
      <c r="D554" s="2" t="s">
        <v>62</v>
      </c>
      <c r="E554" s="2" t="s">
        <v>177</v>
      </c>
      <c r="F554" s="2" t="s">
        <v>178</v>
      </c>
      <c r="G554" s="2">
        <v>28322</v>
      </c>
      <c r="H554" s="2">
        <v>28322</v>
      </c>
      <c r="I554" s="2" t="s">
        <v>179</v>
      </c>
      <c r="J554" s="3">
        <v>43282</v>
      </c>
      <c r="K554" s="3">
        <v>43160</v>
      </c>
      <c r="L554" s="2" t="s">
        <v>17</v>
      </c>
      <c r="M554" s="2" t="s">
        <v>65</v>
      </c>
      <c r="N554" s="2" t="s">
        <v>66</v>
      </c>
      <c r="O554" s="2" t="s">
        <v>19</v>
      </c>
      <c r="P554" s="2"/>
      <c r="Q554" s="2"/>
      <c r="R554" s="4">
        <v>43067</v>
      </c>
      <c r="S554" s="2" t="s">
        <v>22</v>
      </c>
      <c r="T554" s="2">
        <v>0</v>
      </c>
    </row>
    <row r="555" spans="1:20" ht="30" x14ac:dyDescent="0.25">
      <c r="A555" t="str">
        <f>IFERROR(VLOOKUP(B555,'UNFPA suppl countries'!B:B,1,FALSE),"No")</f>
        <v>Niger</v>
      </c>
      <c r="B555" s="2" t="s">
        <v>677</v>
      </c>
      <c r="C555" s="2" t="str">
        <f t="shared" si="8"/>
        <v>Yes</v>
      </c>
      <c r="D555" s="2" t="s">
        <v>62</v>
      </c>
      <c r="E555" s="2" t="s">
        <v>138</v>
      </c>
      <c r="F555" s="2" t="s">
        <v>209</v>
      </c>
      <c r="G555" s="2">
        <v>60530</v>
      </c>
      <c r="H555" s="2">
        <v>60530</v>
      </c>
      <c r="I555" s="2" t="s">
        <v>140</v>
      </c>
      <c r="J555" s="3">
        <v>43374</v>
      </c>
      <c r="K555" s="3">
        <v>43252</v>
      </c>
      <c r="L555" s="2" t="s">
        <v>17</v>
      </c>
      <c r="M555" s="2" t="s">
        <v>65</v>
      </c>
      <c r="N555" s="2" t="s">
        <v>66</v>
      </c>
      <c r="O555" s="2" t="s">
        <v>19</v>
      </c>
      <c r="P555" s="2"/>
      <c r="Q555" s="2"/>
      <c r="R555" s="4">
        <v>43067</v>
      </c>
      <c r="S555" s="2" t="s">
        <v>22</v>
      </c>
      <c r="T555" s="2">
        <v>0</v>
      </c>
    </row>
    <row r="556" spans="1:20" ht="30" x14ac:dyDescent="0.25">
      <c r="A556" t="str">
        <f>IFERROR(VLOOKUP(B556,'UNFPA suppl countries'!B:B,1,FALSE),"No")</f>
        <v>Niger</v>
      </c>
      <c r="B556" s="2" t="s">
        <v>677</v>
      </c>
      <c r="C556" s="2" t="str">
        <f t="shared" si="8"/>
        <v>Yes</v>
      </c>
      <c r="D556" s="2" t="s">
        <v>62</v>
      </c>
      <c r="E556" s="2" t="s">
        <v>70</v>
      </c>
      <c r="F556" s="2" t="s">
        <v>75</v>
      </c>
      <c r="G556" s="2">
        <v>11330</v>
      </c>
      <c r="H556" s="2">
        <v>11330</v>
      </c>
      <c r="I556" s="2" t="s">
        <v>72</v>
      </c>
      <c r="J556" s="3">
        <v>43344</v>
      </c>
      <c r="K556" s="3">
        <v>43221</v>
      </c>
      <c r="L556" s="2" t="s">
        <v>17</v>
      </c>
      <c r="M556" s="2" t="s">
        <v>65</v>
      </c>
      <c r="N556" s="2" t="s">
        <v>66</v>
      </c>
      <c r="O556" s="2" t="s">
        <v>19</v>
      </c>
      <c r="P556" s="2"/>
      <c r="Q556" s="2"/>
      <c r="R556" s="4">
        <v>43067</v>
      </c>
      <c r="S556" s="2" t="s">
        <v>22</v>
      </c>
      <c r="T556" s="2">
        <v>0</v>
      </c>
    </row>
    <row r="557" spans="1:20" ht="30" x14ac:dyDescent="0.25">
      <c r="A557" t="str">
        <f>IFERROR(VLOOKUP(B557,'UNFPA suppl countries'!B:B,1,FALSE),"No")</f>
        <v>Niger</v>
      </c>
      <c r="B557" s="2" t="s">
        <v>677</v>
      </c>
      <c r="C557" s="2" t="str">
        <f t="shared" si="8"/>
        <v>Yes</v>
      </c>
      <c r="D557" s="2" t="s">
        <v>62</v>
      </c>
      <c r="E557" s="2" t="s">
        <v>70</v>
      </c>
      <c r="F557" s="2" t="s">
        <v>71</v>
      </c>
      <c r="G557" s="2">
        <v>124071</v>
      </c>
      <c r="H557" s="2">
        <v>124071</v>
      </c>
      <c r="I557" s="2" t="s">
        <v>72</v>
      </c>
      <c r="J557" s="3">
        <v>43252</v>
      </c>
      <c r="K557" s="3">
        <v>43132</v>
      </c>
      <c r="L557" s="2" t="s">
        <v>17</v>
      </c>
      <c r="M557" s="2" t="s">
        <v>65</v>
      </c>
      <c r="N557" s="2" t="s">
        <v>66</v>
      </c>
      <c r="O557" s="2" t="s">
        <v>19</v>
      </c>
      <c r="P557" s="2"/>
      <c r="Q557" s="2"/>
      <c r="R557" s="4">
        <v>43067</v>
      </c>
      <c r="S557" s="2" t="s">
        <v>22</v>
      </c>
      <c r="T557" s="2">
        <v>0</v>
      </c>
    </row>
    <row r="558" spans="1:20" ht="30" x14ac:dyDescent="0.25">
      <c r="A558" t="str">
        <f>IFERROR(VLOOKUP(B558,'UNFPA suppl countries'!B:B,1,FALSE),"No")</f>
        <v>Niger</v>
      </c>
      <c r="B558" s="2" t="s">
        <v>677</v>
      </c>
      <c r="C558" s="2" t="str">
        <f t="shared" si="8"/>
        <v>Yes</v>
      </c>
      <c r="D558" s="2" t="s">
        <v>62</v>
      </c>
      <c r="E558" s="2" t="s">
        <v>174</v>
      </c>
      <c r="F558" s="2" t="s">
        <v>410</v>
      </c>
      <c r="G558" s="2">
        <v>52963</v>
      </c>
      <c r="H558" s="2">
        <v>52963</v>
      </c>
      <c r="I558" s="2" t="s">
        <v>176</v>
      </c>
      <c r="J558" s="3">
        <v>43252</v>
      </c>
      <c r="K558" s="3">
        <v>43132</v>
      </c>
      <c r="L558" s="2" t="s">
        <v>17</v>
      </c>
      <c r="M558" s="2" t="s">
        <v>65</v>
      </c>
      <c r="N558" s="2" t="s">
        <v>66</v>
      </c>
      <c r="O558" s="2" t="s">
        <v>19</v>
      </c>
      <c r="P558" s="2"/>
      <c r="Q558" s="2"/>
      <c r="R558" s="4">
        <v>43067</v>
      </c>
      <c r="S558" s="2" t="s">
        <v>22</v>
      </c>
      <c r="T558" s="2">
        <v>0</v>
      </c>
    </row>
    <row r="559" spans="1:20" ht="30" x14ac:dyDescent="0.25">
      <c r="A559" t="str">
        <f>IFERROR(VLOOKUP(B559,'UNFPA suppl countries'!B:B,1,FALSE),"No")</f>
        <v>Niger</v>
      </c>
      <c r="B559" s="2" t="s">
        <v>677</v>
      </c>
      <c r="C559" s="2" t="str">
        <f t="shared" si="8"/>
        <v>Yes</v>
      </c>
      <c r="D559" s="2" t="s">
        <v>62</v>
      </c>
      <c r="E559" s="2" t="s">
        <v>63</v>
      </c>
      <c r="F559" s="2" t="s">
        <v>180</v>
      </c>
      <c r="G559" s="2">
        <v>150000</v>
      </c>
      <c r="H559" s="2">
        <v>150000</v>
      </c>
      <c r="I559" s="2" t="s">
        <v>115</v>
      </c>
      <c r="J559" s="3">
        <v>43252</v>
      </c>
      <c r="K559" s="3">
        <v>43132</v>
      </c>
      <c r="L559" s="2" t="s">
        <v>17</v>
      </c>
      <c r="M559" s="2" t="s">
        <v>65</v>
      </c>
      <c r="N559" s="2" t="s">
        <v>66</v>
      </c>
      <c r="O559" s="2" t="s">
        <v>19</v>
      </c>
      <c r="P559" s="2"/>
      <c r="Q559" s="2"/>
      <c r="R559" s="4">
        <v>43067</v>
      </c>
      <c r="S559" s="2" t="s">
        <v>22</v>
      </c>
      <c r="T559" s="2">
        <v>0</v>
      </c>
    </row>
    <row r="560" spans="1:20" ht="30" x14ac:dyDescent="0.25">
      <c r="A560" t="str">
        <f>IFERROR(VLOOKUP(B560,'UNFPA suppl countries'!B:B,1,FALSE),"No")</f>
        <v>Niger</v>
      </c>
      <c r="B560" s="2" t="s">
        <v>677</v>
      </c>
      <c r="C560" s="2" t="str">
        <f t="shared" si="8"/>
        <v>Yes</v>
      </c>
      <c r="D560" s="2" t="s">
        <v>62</v>
      </c>
      <c r="E560" s="2" t="s">
        <v>63</v>
      </c>
      <c r="F560" s="2" t="s">
        <v>114</v>
      </c>
      <c r="G560" s="2">
        <v>356660</v>
      </c>
      <c r="H560" s="2">
        <v>356660</v>
      </c>
      <c r="I560" s="2" t="s">
        <v>115</v>
      </c>
      <c r="J560" s="3">
        <v>43313</v>
      </c>
      <c r="K560" s="3">
        <v>43191</v>
      </c>
      <c r="L560" s="2" t="s">
        <v>17</v>
      </c>
      <c r="M560" s="2" t="s">
        <v>65</v>
      </c>
      <c r="N560" s="2" t="s">
        <v>66</v>
      </c>
      <c r="O560" s="2" t="s">
        <v>19</v>
      </c>
      <c r="P560" s="2"/>
      <c r="Q560" s="2"/>
      <c r="R560" s="4">
        <v>43067</v>
      </c>
      <c r="S560" s="2" t="s">
        <v>22</v>
      </c>
      <c r="T560" s="2">
        <v>0</v>
      </c>
    </row>
    <row r="561" spans="1:20" ht="30" x14ac:dyDescent="0.25">
      <c r="A561" t="str">
        <f>IFERROR(VLOOKUP(B561,'UNFPA suppl countries'!B:B,1,FALSE),"No")</f>
        <v>Niger</v>
      </c>
      <c r="B561" s="2" t="s">
        <v>677</v>
      </c>
      <c r="C561" s="2" t="str">
        <f t="shared" si="8"/>
        <v>Yes</v>
      </c>
      <c r="D561" s="2" t="s">
        <v>62</v>
      </c>
      <c r="E561" s="2" t="s">
        <v>220</v>
      </c>
      <c r="F561" s="2" t="s">
        <v>181</v>
      </c>
      <c r="G561" s="2">
        <v>21495</v>
      </c>
      <c r="H561" s="2">
        <v>21495</v>
      </c>
      <c r="I561" s="2" t="s">
        <v>179</v>
      </c>
      <c r="J561" s="3">
        <v>43282</v>
      </c>
      <c r="K561" s="3">
        <v>43160</v>
      </c>
      <c r="L561" s="2" t="s">
        <v>17</v>
      </c>
      <c r="M561" s="2" t="s">
        <v>65</v>
      </c>
      <c r="N561" s="2" t="s">
        <v>66</v>
      </c>
      <c r="O561" s="2" t="s">
        <v>19</v>
      </c>
      <c r="P561" s="2"/>
      <c r="Q561" s="2"/>
      <c r="R561" s="4">
        <v>43067</v>
      </c>
      <c r="S561" s="2" t="s">
        <v>22</v>
      </c>
      <c r="T561" s="2">
        <v>0</v>
      </c>
    </row>
    <row r="562" spans="1:20" ht="30" x14ac:dyDescent="0.25">
      <c r="A562" t="str">
        <f>IFERROR(VLOOKUP(B562,'UNFPA suppl countries'!B:B,1,FALSE),"No")</f>
        <v>Togo</v>
      </c>
      <c r="B562" s="2" t="s">
        <v>238</v>
      </c>
      <c r="C562" s="2" t="str">
        <f t="shared" si="8"/>
        <v>Yes</v>
      </c>
      <c r="D562" s="2"/>
      <c r="E562" s="2"/>
      <c r="F562" s="2" t="s">
        <v>678</v>
      </c>
      <c r="G562" s="2">
        <v>400</v>
      </c>
      <c r="H562" s="2">
        <v>400</v>
      </c>
      <c r="I562" s="2" t="s">
        <v>679</v>
      </c>
      <c r="J562" s="3">
        <v>43191</v>
      </c>
      <c r="K562" s="3">
        <v>42948</v>
      </c>
      <c r="L562" s="2" t="s">
        <v>17</v>
      </c>
      <c r="M562" s="2" t="s">
        <v>65</v>
      </c>
      <c r="N562" s="2" t="s">
        <v>66</v>
      </c>
      <c r="O562" s="2" t="s">
        <v>19</v>
      </c>
      <c r="P562" s="2"/>
      <c r="Q562" s="2" t="s">
        <v>265</v>
      </c>
      <c r="R562" s="4">
        <v>43068</v>
      </c>
      <c r="S562" s="2" t="s">
        <v>161</v>
      </c>
      <c r="T562" s="2">
        <v>0</v>
      </c>
    </row>
    <row r="563" spans="1:20" ht="30" x14ac:dyDescent="0.25">
      <c r="A563" t="str">
        <f>IFERROR(VLOOKUP(B563,'UNFPA suppl countries'!B:B,1,FALSE),"No")</f>
        <v>Togo</v>
      </c>
      <c r="B563" s="2" t="s">
        <v>238</v>
      </c>
      <c r="C563" s="2" t="str">
        <f t="shared" si="8"/>
        <v>Yes</v>
      </c>
      <c r="D563" s="2" t="s">
        <v>62</v>
      </c>
      <c r="E563" s="2" t="s">
        <v>170</v>
      </c>
      <c r="F563" s="2" t="s">
        <v>171</v>
      </c>
      <c r="G563" s="2">
        <v>100</v>
      </c>
      <c r="H563" s="2">
        <v>100</v>
      </c>
      <c r="I563" s="2" t="s">
        <v>89</v>
      </c>
      <c r="J563" s="3">
        <v>43160</v>
      </c>
      <c r="K563" s="3">
        <v>43040</v>
      </c>
      <c r="L563" s="2" t="s">
        <v>17</v>
      </c>
      <c r="M563" s="2" t="s">
        <v>65</v>
      </c>
      <c r="N563" s="2" t="s">
        <v>66</v>
      </c>
      <c r="O563" s="2" t="s">
        <v>19</v>
      </c>
      <c r="P563" s="2"/>
      <c r="Q563" s="2" t="s">
        <v>263</v>
      </c>
      <c r="R563" s="4">
        <v>43067</v>
      </c>
      <c r="S563" s="2" t="s">
        <v>22</v>
      </c>
      <c r="T563" s="2">
        <v>0</v>
      </c>
    </row>
    <row r="564" spans="1:20" ht="30" x14ac:dyDescent="0.25">
      <c r="A564" t="str">
        <f>IFERROR(VLOOKUP(B564,'UNFPA suppl countries'!B:B,1,FALSE),"No")</f>
        <v>Togo</v>
      </c>
      <c r="B564" s="2" t="s">
        <v>238</v>
      </c>
      <c r="C564" s="2" t="str">
        <f t="shared" si="8"/>
        <v>Yes</v>
      </c>
      <c r="D564" s="2" t="s">
        <v>62</v>
      </c>
      <c r="E564" s="2" t="s">
        <v>70</v>
      </c>
      <c r="F564" s="2" t="s">
        <v>71</v>
      </c>
      <c r="G564" s="2">
        <v>26513</v>
      </c>
      <c r="H564" s="2">
        <v>26513</v>
      </c>
      <c r="I564" s="2" t="s">
        <v>72</v>
      </c>
      <c r="J564" s="3">
        <v>43252</v>
      </c>
      <c r="K564" s="3">
        <v>43132</v>
      </c>
      <c r="L564" s="2" t="s">
        <v>17</v>
      </c>
      <c r="M564" s="2" t="s">
        <v>65</v>
      </c>
      <c r="N564" s="2" t="s">
        <v>66</v>
      </c>
      <c r="O564" s="2" t="s">
        <v>19</v>
      </c>
      <c r="P564" s="2"/>
      <c r="Q564" s="2" t="s">
        <v>680</v>
      </c>
      <c r="R564" s="4">
        <v>43067</v>
      </c>
      <c r="S564" s="2" t="s">
        <v>22</v>
      </c>
      <c r="T564" s="2">
        <v>0</v>
      </c>
    </row>
    <row r="565" spans="1:20" ht="30" x14ac:dyDescent="0.25">
      <c r="A565" t="str">
        <f>IFERROR(VLOOKUP(B565,'UNFPA suppl countries'!B:B,1,FALSE),"No")</f>
        <v>Togo</v>
      </c>
      <c r="B565" s="2" t="s">
        <v>238</v>
      </c>
      <c r="C565" s="2" t="str">
        <f t="shared" si="8"/>
        <v>Yes</v>
      </c>
      <c r="D565" s="2" t="s">
        <v>62</v>
      </c>
      <c r="E565" s="2" t="s">
        <v>119</v>
      </c>
      <c r="F565" s="2" t="s">
        <v>120</v>
      </c>
      <c r="G565" s="2">
        <v>36583</v>
      </c>
      <c r="H565" s="2">
        <v>36583</v>
      </c>
      <c r="I565" s="2" t="s">
        <v>72</v>
      </c>
      <c r="J565" s="3">
        <v>43221</v>
      </c>
      <c r="K565" s="3">
        <v>43101</v>
      </c>
      <c r="L565" s="2" t="s">
        <v>17</v>
      </c>
      <c r="M565" s="2" t="s">
        <v>65</v>
      </c>
      <c r="N565" s="2" t="s">
        <v>66</v>
      </c>
      <c r="O565" s="2" t="s">
        <v>19</v>
      </c>
      <c r="P565" s="2"/>
      <c r="Q565" s="2" t="s">
        <v>680</v>
      </c>
      <c r="R565" s="4">
        <v>43068</v>
      </c>
      <c r="S565" s="2" t="s">
        <v>161</v>
      </c>
      <c r="T565" s="2">
        <v>0</v>
      </c>
    </row>
    <row r="566" spans="1:20" ht="30" x14ac:dyDescent="0.25">
      <c r="A566" t="str">
        <f>IFERROR(VLOOKUP(B566,'UNFPA suppl countries'!B:B,1,FALSE),"No")</f>
        <v>Togo</v>
      </c>
      <c r="B566" s="2" t="s">
        <v>238</v>
      </c>
      <c r="C566" s="2" t="str">
        <f t="shared" si="8"/>
        <v>Yes</v>
      </c>
      <c r="D566" s="2" t="s">
        <v>62</v>
      </c>
      <c r="E566" s="2" t="s">
        <v>133</v>
      </c>
      <c r="F566" s="2" t="s">
        <v>584</v>
      </c>
      <c r="G566" s="2">
        <v>1204</v>
      </c>
      <c r="H566" s="2">
        <v>1204</v>
      </c>
      <c r="I566" s="2" t="s">
        <v>135</v>
      </c>
      <c r="J566" s="3">
        <v>43160</v>
      </c>
      <c r="K566" s="3">
        <v>43040</v>
      </c>
      <c r="L566" s="2" t="s">
        <v>17</v>
      </c>
      <c r="M566" s="2" t="s">
        <v>65</v>
      </c>
      <c r="N566" s="2" t="s">
        <v>66</v>
      </c>
      <c r="O566" s="2" t="s">
        <v>19</v>
      </c>
      <c r="P566" s="2"/>
      <c r="Q566" s="2" t="s">
        <v>681</v>
      </c>
      <c r="R566" s="4">
        <v>43067</v>
      </c>
      <c r="S566" s="2" t="s">
        <v>161</v>
      </c>
      <c r="T566" s="2">
        <v>0</v>
      </c>
    </row>
    <row r="567" spans="1:20" ht="30" x14ac:dyDescent="0.25">
      <c r="A567" t="str">
        <f>IFERROR(VLOOKUP(B567,'UNFPA suppl countries'!B:B,1,FALSE),"No")</f>
        <v>Togo</v>
      </c>
      <c r="B567" s="2" t="s">
        <v>238</v>
      </c>
      <c r="C567" s="2" t="str">
        <f t="shared" si="8"/>
        <v>Yes</v>
      </c>
      <c r="D567" s="2" t="s">
        <v>62</v>
      </c>
      <c r="E567" s="2" t="s">
        <v>138</v>
      </c>
      <c r="F567" s="2" t="s">
        <v>150</v>
      </c>
      <c r="G567" s="2">
        <v>100789</v>
      </c>
      <c r="H567" s="2">
        <v>100789</v>
      </c>
      <c r="I567" s="2" t="s">
        <v>135</v>
      </c>
      <c r="J567" s="3">
        <v>43160</v>
      </c>
      <c r="K567" s="3">
        <v>43040</v>
      </c>
      <c r="L567" s="2" t="s">
        <v>17</v>
      </c>
      <c r="M567" s="2" t="s">
        <v>65</v>
      </c>
      <c r="N567" s="2" t="s">
        <v>66</v>
      </c>
      <c r="O567" s="2" t="s">
        <v>19</v>
      </c>
      <c r="P567" s="2"/>
      <c r="Q567" s="2" t="s">
        <v>681</v>
      </c>
      <c r="R567" s="4">
        <v>43067</v>
      </c>
      <c r="S567" s="2" t="s">
        <v>22</v>
      </c>
      <c r="T567" s="2">
        <v>0</v>
      </c>
    </row>
    <row r="568" spans="1:20" ht="30" x14ac:dyDescent="0.25">
      <c r="A568" t="str">
        <f>IFERROR(VLOOKUP(B568,'UNFPA suppl countries'!B:B,1,FALSE),"No")</f>
        <v>Togo</v>
      </c>
      <c r="B568" s="2" t="s">
        <v>238</v>
      </c>
      <c r="C568" s="2" t="str">
        <f t="shared" si="8"/>
        <v>Yes</v>
      </c>
      <c r="D568" s="2" t="s">
        <v>62</v>
      </c>
      <c r="E568" s="2" t="s">
        <v>220</v>
      </c>
      <c r="F568" s="2" t="s">
        <v>181</v>
      </c>
      <c r="G568" s="2">
        <v>13358</v>
      </c>
      <c r="H568" s="2">
        <v>13358</v>
      </c>
      <c r="I568" s="2" t="s">
        <v>179</v>
      </c>
      <c r="J568" s="3">
        <v>43160</v>
      </c>
      <c r="K568" s="3">
        <v>43040</v>
      </c>
      <c r="L568" s="2" t="s">
        <v>17</v>
      </c>
      <c r="M568" s="2" t="s">
        <v>65</v>
      </c>
      <c r="N568" s="2" t="s">
        <v>66</v>
      </c>
      <c r="O568" s="2" t="s">
        <v>19</v>
      </c>
      <c r="P568" s="2"/>
      <c r="Q568" s="2" t="s">
        <v>681</v>
      </c>
      <c r="R568" s="4">
        <v>43067</v>
      </c>
      <c r="S568" s="2" t="s">
        <v>22</v>
      </c>
      <c r="T568" s="2">
        <v>0</v>
      </c>
    </row>
    <row r="569" spans="1:20" ht="30" x14ac:dyDescent="0.25">
      <c r="A569" t="str">
        <f>IFERROR(VLOOKUP(B569,'UNFPA suppl countries'!B:B,1,FALSE),"No")</f>
        <v>Togo</v>
      </c>
      <c r="B569" s="2" t="s">
        <v>238</v>
      </c>
      <c r="C569" s="2" t="str">
        <f t="shared" si="8"/>
        <v>Yes</v>
      </c>
      <c r="D569" s="2" t="s">
        <v>62</v>
      </c>
      <c r="E569" s="2" t="s">
        <v>63</v>
      </c>
      <c r="F569" s="2" t="s">
        <v>172</v>
      </c>
      <c r="G569" s="2">
        <v>47743</v>
      </c>
      <c r="H569" s="2">
        <v>47743</v>
      </c>
      <c r="I569" s="2" t="s">
        <v>24</v>
      </c>
      <c r="J569" s="3">
        <v>43252</v>
      </c>
      <c r="K569" s="3">
        <v>43132</v>
      </c>
      <c r="L569" s="2" t="s">
        <v>17</v>
      </c>
      <c r="M569" s="2" t="s">
        <v>65</v>
      </c>
      <c r="N569" s="2" t="s">
        <v>66</v>
      </c>
      <c r="O569" s="2" t="s">
        <v>19</v>
      </c>
      <c r="P569" s="2"/>
      <c r="Q569" s="2" t="s">
        <v>682</v>
      </c>
      <c r="R569" s="4">
        <v>43067</v>
      </c>
      <c r="S569" s="2" t="s">
        <v>22</v>
      </c>
      <c r="T569" s="2">
        <v>0</v>
      </c>
    </row>
    <row r="570" spans="1:20" ht="30" x14ac:dyDescent="0.25">
      <c r="A570" t="str">
        <f>IFERROR(VLOOKUP(B570,'UNFPA suppl countries'!B:B,1,FALSE),"No")</f>
        <v>Togo</v>
      </c>
      <c r="B570" s="2" t="s">
        <v>238</v>
      </c>
      <c r="C570" s="2" t="str">
        <f t="shared" si="8"/>
        <v>Yes</v>
      </c>
      <c r="D570" s="2" t="s">
        <v>62</v>
      </c>
      <c r="E570" s="2" t="s">
        <v>63</v>
      </c>
      <c r="F570" s="2" t="s">
        <v>114</v>
      </c>
      <c r="G570" s="2">
        <v>47743</v>
      </c>
      <c r="H570" s="2">
        <v>47743</v>
      </c>
      <c r="I570" s="2" t="s">
        <v>115</v>
      </c>
      <c r="J570" s="3">
        <v>43252</v>
      </c>
      <c r="K570" s="3">
        <v>43132</v>
      </c>
      <c r="L570" s="2" t="s">
        <v>17</v>
      </c>
      <c r="M570" s="2" t="s">
        <v>65</v>
      </c>
      <c r="N570" s="2" t="s">
        <v>66</v>
      </c>
      <c r="O570" s="2" t="s">
        <v>19</v>
      </c>
      <c r="P570" s="2"/>
      <c r="Q570" s="2" t="s">
        <v>682</v>
      </c>
      <c r="R570" s="4">
        <v>43067</v>
      </c>
      <c r="S570" s="2" t="s">
        <v>22</v>
      </c>
      <c r="T570" s="2">
        <v>0</v>
      </c>
    </row>
    <row r="571" spans="1:20" ht="30" x14ac:dyDescent="0.25">
      <c r="A571" t="str">
        <f>IFERROR(VLOOKUP(B571,'UNFPA suppl countries'!B:B,1,FALSE),"No")</f>
        <v>Togo</v>
      </c>
      <c r="B571" s="2" t="s">
        <v>238</v>
      </c>
      <c r="C571" s="2" t="str">
        <f t="shared" si="8"/>
        <v>Yes</v>
      </c>
      <c r="D571" s="2" t="s">
        <v>62</v>
      </c>
      <c r="E571" s="2" t="s">
        <v>174</v>
      </c>
      <c r="F571" s="2" t="s">
        <v>683</v>
      </c>
      <c r="G571" s="2">
        <v>7000</v>
      </c>
      <c r="H571" s="2">
        <v>7000</v>
      </c>
      <c r="I571" s="2" t="s">
        <v>176</v>
      </c>
      <c r="J571" s="3">
        <v>43252</v>
      </c>
      <c r="K571" s="3">
        <v>43132</v>
      </c>
      <c r="L571" s="2" t="s">
        <v>17</v>
      </c>
      <c r="M571" s="2" t="s">
        <v>65</v>
      </c>
      <c r="N571" s="2" t="s">
        <v>66</v>
      </c>
      <c r="O571" s="2" t="s">
        <v>19</v>
      </c>
      <c r="P571" s="2"/>
      <c r="Q571" s="2" t="s">
        <v>680</v>
      </c>
      <c r="R571" s="4">
        <v>43068</v>
      </c>
      <c r="S571" s="2" t="s">
        <v>22</v>
      </c>
      <c r="T571" s="2">
        <v>0</v>
      </c>
    </row>
    <row r="572" spans="1:20" ht="30" x14ac:dyDescent="0.25">
      <c r="A572" t="str">
        <f>IFERROR(VLOOKUP(B572,'UNFPA suppl countries'!B:B,1,FALSE),"No")</f>
        <v>Togo</v>
      </c>
      <c r="B572" s="2" t="s">
        <v>238</v>
      </c>
      <c r="C572" s="2" t="str">
        <f t="shared" ref="C572:C635" si="9">IF(A572&lt;&gt;"No","Yes",A572)</f>
        <v>Yes</v>
      </c>
      <c r="D572" s="2" t="s">
        <v>62</v>
      </c>
      <c r="E572" s="2" t="s">
        <v>174</v>
      </c>
      <c r="F572" s="2" t="s">
        <v>684</v>
      </c>
      <c r="G572" s="2">
        <v>35929</v>
      </c>
      <c r="H572" s="2">
        <v>35929</v>
      </c>
      <c r="I572" s="2" t="s">
        <v>176</v>
      </c>
      <c r="J572" s="3">
        <v>43282</v>
      </c>
      <c r="K572" s="3">
        <v>43160</v>
      </c>
      <c r="L572" s="2" t="s">
        <v>17</v>
      </c>
      <c r="M572" s="2" t="s">
        <v>65</v>
      </c>
      <c r="N572" s="2" t="s">
        <v>66</v>
      </c>
      <c r="O572" s="2" t="s">
        <v>19</v>
      </c>
      <c r="P572" s="2"/>
      <c r="Q572" s="2" t="s">
        <v>680</v>
      </c>
      <c r="R572" s="4">
        <v>43068</v>
      </c>
      <c r="S572" s="2" t="s">
        <v>22</v>
      </c>
      <c r="T572" s="2">
        <v>0</v>
      </c>
    </row>
    <row r="573" spans="1:20" ht="30" x14ac:dyDescent="0.25">
      <c r="A573" t="str">
        <f>IFERROR(VLOOKUP(B573,'UNFPA suppl countries'!B:B,1,FALSE),"No")</f>
        <v>Togo</v>
      </c>
      <c r="B573" s="2" t="s">
        <v>238</v>
      </c>
      <c r="C573" s="2" t="str">
        <f t="shared" si="9"/>
        <v>Yes</v>
      </c>
      <c r="D573" s="2" t="s">
        <v>62</v>
      </c>
      <c r="E573" s="2" t="s">
        <v>174</v>
      </c>
      <c r="F573" s="2" t="s">
        <v>410</v>
      </c>
      <c r="G573" s="2">
        <v>6000</v>
      </c>
      <c r="H573" s="2">
        <v>6000</v>
      </c>
      <c r="I573" s="2" t="s">
        <v>176</v>
      </c>
      <c r="J573" s="3">
        <v>43252</v>
      </c>
      <c r="K573" s="3">
        <v>43132</v>
      </c>
      <c r="L573" s="2" t="s">
        <v>17</v>
      </c>
      <c r="M573" s="2" t="s">
        <v>65</v>
      </c>
      <c r="N573" s="2" t="s">
        <v>66</v>
      </c>
      <c r="O573" s="2" t="s">
        <v>19</v>
      </c>
      <c r="P573" s="2"/>
      <c r="Q573" s="2" t="s">
        <v>680</v>
      </c>
      <c r="R573" s="4">
        <v>43068</v>
      </c>
      <c r="S573" s="2" t="s">
        <v>161</v>
      </c>
      <c r="T573" s="2">
        <v>0</v>
      </c>
    </row>
    <row r="574" spans="1:20" ht="30" x14ac:dyDescent="0.25">
      <c r="A574" t="str">
        <f>IFERROR(VLOOKUP(B574,'UNFPA suppl countries'!B:B,1,FALSE),"No")</f>
        <v>Togo</v>
      </c>
      <c r="B574" s="2" t="s">
        <v>238</v>
      </c>
      <c r="C574" s="2" t="str">
        <f t="shared" si="9"/>
        <v>Yes</v>
      </c>
      <c r="D574" s="2" t="s">
        <v>62</v>
      </c>
      <c r="E574" s="2" t="s">
        <v>177</v>
      </c>
      <c r="F574" s="2" t="s">
        <v>616</v>
      </c>
      <c r="G574" s="2">
        <v>200000</v>
      </c>
      <c r="H574" s="2">
        <v>200000</v>
      </c>
      <c r="I574" s="2" t="s">
        <v>179</v>
      </c>
      <c r="J574" s="3">
        <v>43282</v>
      </c>
      <c r="K574" s="3">
        <v>43160</v>
      </c>
      <c r="L574" s="2" t="s">
        <v>17</v>
      </c>
      <c r="M574" s="2" t="s">
        <v>65</v>
      </c>
      <c r="N574" s="2" t="s">
        <v>66</v>
      </c>
      <c r="O574" s="2" t="s">
        <v>19</v>
      </c>
      <c r="P574" s="2"/>
      <c r="Q574" s="2" t="s">
        <v>685</v>
      </c>
      <c r="R574" s="4">
        <v>43067</v>
      </c>
      <c r="S574" s="2" t="s">
        <v>22</v>
      </c>
      <c r="T574" s="2">
        <v>0</v>
      </c>
    </row>
    <row r="575" spans="1:20" ht="30" x14ac:dyDescent="0.25">
      <c r="A575" t="str">
        <f>IFERROR(VLOOKUP(B575,'UNFPA suppl countries'!B:B,1,FALSE),"No")</f>
        <v>Eritrea</v>
      </c>
      <c r="B575" s="2" t="s">
        <v>634</v>
      </c>
      <c r="C575" s="2" t="str">
        <f t="shared" si="9"/>
        <v>Yes</v>
      </c>
      <c r="D575" s="2" t="s">
        <v>34</v>
      </c>
      <c r="E575" s="2" t="s">
        <v>93</v>
      </c>
      <c r="F575" s="2" t="s">
        <v>94</v>
      </c>
      <c r="G575" s="2">
        <v>660</v>
      </c>
      <c r="H575" s="2">
        <v>330</v>
      </c>
      <c r="I575" s="2" t="s">
        <v>95</v>
      </c>
      <c r="J575" s="3">
        <v>43191</v>
      </c>
      <c r="K575" s="3">
        <v>43040</v>
      </c>
      <c r="L575" s="2" t="s">
        <v>29</v>
      </c>
      <c r="M575" s="2" t="s">
        <v>65</v>
      </c>
      <c r="N575" s="2" t="s">
        <v>66</v>
      </c>
      <c r="O575" s="2" t="s">
        <v>19</v>
      </c>
      <c r="P575" s="2" t="s">
        <v>651</v>
      </c>
      <c r="Q575" s="2"/>
      <c r="R575" s="4">
        <v>43067</v>
      </c>
      <c r="S575" s="2" t="s">
        <v>22</v>
      </c>
      <c r="T575" s="2">
        <v>0</v>
      </c>
    </row>
    <row r="576" spans="1:20" ht="30" x14ac:dyDescent="0.25">
      <c r="A576" t="str">
        <f>IFERROR(VLOOKUP(B576,'UNFPA suppl countries'!B:B,1,FALSE),"No")</f>
        <v>Eritrea</v>
      </c>
      <c r="B576" s="2" t="s">
        <v>634</v>
      </c>
      <c r="C576" s="2" t="str">
        <f t="shared" si="9"/>
        <v>Yes</v>
      </c>
      <c r="D576" s="2" t="s">
        <v>34</v>
      </c>
      <c r="E576" s="2" t="s">
        <v>93</v>
      </c>
      <c r="F576" s="2" t="s">
        <v>98</v>
      </c>
      <c r="G576" s="2">
        <v>5000</v>
      </c>
      <c r="H576" s="2">
        <v>2500</v>
      </c>
      <c r="I576" s="2" t="s">
        <v>97</v>
      </c>
      <c r="J576" s="3">
        <v>43191</v>
      </c>
      <c r="K576" s="3">
        <v>43040</v>
      </c>
      <c r="L576" s="2" t="s">
        <v>29</v>
      </c>
      <c r="M576" s="2" t="s">
        <v>65</v>
      </c>
      <c r="N576" s="2" t="s">
        <v>66</v>
      </c>
      <c r="O576" s="2" t="s">
        <v>19</v>
      </c>
      <c r="P576" s="2" t="s">
        <v>651</v>
      </c>
      <c r="Q576" s="2"/>
      <c r="R576" s="4">
        <v>43067</v>
      </c>
      <c r="S576" s="2" t="s">
        <v>22</v>
      </c>
      <c r="T576" s="2">
        <v>0</v>
      </c>
    </row>
    <row r="577" spans="1:20" ht="30" x14ac:dyDescent="0.25">
      <c r="A577" t="str">
        <f>IFERROR(VLOOKUP(B577,'UNFPA suppl countries'!B:B,1,FALSE),"No")</f>
        <v>Eritrea</v>
      </c>
      <c r="B577" s="2" t="s">
        <v>634</v>
      </c>
      <c r="C577" s="2" t="str">
        <f t="shared" si="9"/>
        <v>Yes</v>
      </c>
      <c r="D577" s="2" t="s">
        <v>62</v>
      </c>
      <c r="E577" s="2" t="s">
        <v>119</v>
      </c>
      <c r="F577" s="2" t="s">
        <v>120</v>
      </c>
      <c r="G577" s="2">
        <v>10000</v>
      </c>
      <c r="H577" s="2">
        <v>5000</v>
      </c>
      <c r="I577" s="2" t="s">
        <v>121</v>
      </c>
      <c r="J577" s="3">
        <v>43191</v>
      </c>
      <c r="K577" s="3">
        <v>43070</v>
      </c>
      <c r="L577" s="2" t="s">
        <v>29</v>
      </c>
      <c r="M577" s="2" t="s">
        <v>65</v>
      </c>
      <c r="N577" s="2" t="s">
        <v>66</v>
      </c>
      <c r="O577" s="2" t="s">
        <v>19</v>
      </c>
      <c r="P577" s="2" t="s">
        <v>651</v>
      </c>
      <c r="Q577" s="2"/>
      <c r="R577" s="4">
        <v>43067</v>
      </c>
      <c r="S577" s="2" t="s">
        <v>22</v>
      </c>
      <c r="T577" s="2">
        <v>0</v>
      </c>
    </row>
    <row r="578" spans="1:20" ht="30" x14ac:dyDescent="0.25">
      <c r="A578" t="str">
        <f>IFERROR(VLOOKUP(B578,'UNFPA suppl countries'!B:B,1,FALSE),"No")</f>
        <v>Eritrea</v>
      </c>
      <c r="B578" s="2" t="s">
        <v>634</v>
      </c>
      <c r="C578" s="2" t="str">
        <f t="shared" si="9"/>
        <v>Yes</v>
      </c>
      <c r="D578" s="2" t="s">
        <v>62</v>
      </c>
      <c r="E578" s="2" t="s">
        <v>63</v>
      </c>
      <c r="F578" s="2" t="s">
        <v>172</v>
      </c>
      <c r="G578" s="2">
        <v>100000</v>
      </c>
      <c r="H578" s="2">
        <v>50000</v>
      </c>
      <c r="I578" s="2" t="s">
        <v>24</v>
      </c>
      <c r="J578" s="3">
        <v>43191</v>
      </c>
      <c r="K578" s="3">
        <v>43070</v>
      </c>
      <c r="L578" s="2" t="s">
        <v>29</v>
      </c>
      <c r="M578" s="2" t="s">
        <v>65</v>
      </c>
      <c r="N578" s="2" t="s">
        <v>66</v>
      </c>
      <c r="O578" s="2" t="s">
        <v>19</v>
      </c>
      <c r="P578" s="2" t="s">
        <v>651</v>
      </c>
      <c r="Q578" s="2"/>
      <c r="R578" s="4">
        <v>43067</v>
      </c>
      <c r="S578" s="2" t="s">
        <v>22</v>
      </c>
      <c r="T578" s="2">
        <v>0</v>
      </c>
    </row>
    <row r="579" spans="1:20" ht="30" x14ac:dyDescent="0.25">
      <c r="A579" t="str">
        <f>IFERROR(VLOOKUP(B579,'UNFPA suppl countries'!B:B,1,FALSE),"No")</f>
        <v>Eritrea</v>
      </c>
      <c r="B579" s="2" t="s">
        <v>634</v>
      </c>
      <c r="C579" s="2" t="str">
        <f t="shared" si="9"/>
        <v>Yes</v>
      </c>
      <c r="D579" s="2" t="s">
        <v>62</v>
      </c>
      <c r="E579" s="2" t="s">
        <v>63</v>
      </c>
      <c r="F579" s="2" t="s">
        <v>114</v>
      </c>
      <c r="G579" s="2">
        <v>100000</v>
      </c>
      <c r="H579" s="2">
        <v>50000</v>
      </c>
      <c r="I579" s="2" t="s">
        <v>115</v>
      </c>
      <c r="J579" s="3">
        <v>43191</v>
      </c>
      <c r="K579" s="3">
        <v>43070</v>
      </c>
      <c r="L579" s="2" t="s">
        <v>29</v>
      </c>
      <c r="M579" s="2" t="s">
        <v>65</v>
      </c>
      <c r="N579" s="2" t="s">
        <v>66</v>
      </c>
      <c r="O579" s="2" t="s">
        <v>19</v>
      </c>
      <c r="P579" s="2" t="s">
        <v>651</v>
      </c>
      <c r="Q579" s="2"/>
      <c r="R579" s="4">
        <v>43067</v>
      </c>
      <c r="S579" s="2" t="s">
        <v>22</v>
      </c>
      <c r="T579" s="2">
        <v>0</v>
      </c>
    </row>
    <row r="580" spans="1:20" ht="30" x14ac:dyDescent="0.25">
      <c r="A580" t="str">
        <f>IFERROR(VLOOKUP(B580,'UNFPA suppl countries'!B:B,1,FALSE),"No")</f>
        <v>Ghana</v>
      </c>
      <c r="B580" s="2" t="s">
        <v>122</v>
      </c>
      <c r="C580" s="2" t="str">
        <f t="shared" si="9"/>
        <v>Yes</v>
      </c>
      <c r="D580" s="2" t="s">
        <v>26</v>
      </c>
      <c r="E580" s="2" t="s">
        <v>44</v>
      </c>
      <c r="F580" s="2" t="s">
        <v>405</v>
      </c>
      <c r="G580" s="2">
        <v>3</v>
      </c>
      <c r="H580" s="2">
        <v>3</v>
      </c>
      <c r="I580" s="2" t="s">
        <v>24</v>
      </c>
      <c r="J580" s="3">
        <v>43282</v>
      </c>
      <c r="K580" s="3">
        <v>43252</v>
      </c>
      <c r="L580" s="2" t="s">
        <v>17</v>
      </c>
      <c r="M580" s="2" t="s">
        <v>18</v>
      </c>
      <c r="N580" s="2"/>
      <c r="O580" s="2" t="s">
        <v>19</v>
      </c>
      <c r="P580" s="2" t="s">
        <v>124</v>
      </c>
      <c r="Q580" s="2" t="s">
        <v>125</v>
      </c>
      <c r="R580" s="4">
        <v>43067</v>
      </c>
      <c r="S580" s="2" t="s">
        <v>22</v>
      </c>
      <c r="T580" s="2">
        <v>0</v>
      </c>
    </row>
    <row r="581" spans="1:20" ht="30" x14ac:dyDescent="0.25">
      <c r="A581" t="str">
        <f>IFERROR(VLOOKUP(B581,'UNFPA suppl countries'!B:B,1,FALSE),"No")</f>
        <v>Eritrea</v>
      </c>
      <c r="B581" s="2" t="s">
        <v>634</v>
      </c>
      <c r="C581" s="2" t="str">
        <f t="shared" si="9"/>
        <v>Yes</v>
      </c>
      <c r="D581" s="2" t="s">
        <v>62</v>
      </c>
      <c r="E581" s="2" t="s">
        <v>138</v>
      </c>
      <c r="F581" s="2" t="s">
        <v>217</v>
      </c>
      <c r="G581" s="2">
        <v>108000</v>
      </c>
      <c r="H581" s="2">
        <v>54000</v>
      </c>
      <c r="I581" s="2" t="s">
        <v>135</v>
      </c>
      <c r="J581" s="3">
        <v>43191</v>
      </c>
      <c r="K581" s="3">
        <v>43070</v>
      </c>
      <c r="L581" s="2" t="s">
        <v>29</v>
      </c>
      <c r="M581" s="2" t="s">
        <v>65</v>
      </c>
      <c r="N581" s="2" t="s">
        <v>66</v>
      </c>
      <c r="O581" s="2" t="s">
        <v>19</v>
      </c>
      <c r="P581" s="2" t="s">
        <v>651</v>
      </c>
      <c r="Q581" s="2"/>
      <c r="R581" s="4">
        <v>43067</v>
      </c>
      <c r="S581" s="2" t="s">
        <v>22</v>
      </c>
      <c r="T581" s="2">
        <v>0</v>
      </c>
    </row>
    <row r="582" spans="1:20" ht="30" x14ac:dyDescent="0.25">
      <c r="A582" t="str">
        <f>IFERROR(VLOOKUP(B582,'UNFPA suppl countries'!B:B,1,FALSE),"No")</f>
        <v>Ghana</v>
      </c>
      <c r="B582" s="2" t="s">
        <v>122</v>
      </c>
      <c r="C582" s="2" t="str">
        <f t="shared" si="9"/>
        <v>Yes</v>
      </c>
      <c r="D582" s="2" t="s">
        <v>26</v>
      </c>
      <c r="E582" s="2" t="s">
        <v>27</v>
      </c>
      <c r="F582" s="2" t="s">
        <v>43</v>
      </c>
      <c r="G582" s="2">
        <v>3</v>
      </c>
      <c r="H582" s="2">
        <v>3</v>
      </c>
      <c r="I582" s="2" t="s">
        <v>24</v>
      </c>
      <c r="J582" s="3">
        <v>43282</v>
      </c>
      <c r="K582" s="3">
        <v>43252</v>
      </c>
      <c r="L582" s="2" t="s">
        <v>17</v>
      </c>
      <c r="M582" s="2" t="s">
        <v>18</v>
      </c>
      <c r="N582" s="2"/>
      <c r="O582" s="2" t="s">
        <v>19</v>
      </c>
      <c r="P582" s="2" t="s">
        <v>124</v>
      </c>
      <c r="Q582" s="2" t="s">
        <v>125</v>
      </c>
      <c r="R582" s="4">
        <v>43067</v>
      </c>
      <c r="S582" s="2" t="s">
        <v>22</v>
      </c>
      <c r="T582" s="2">
        <v>0</v>
      </c>
    </row>
    <row r="583" spans="1:20" ht="30" x14ac:dyDescent="0.25">
      <c r="A583" t="str">
        <f>IFERROR(VLOOKUP(B583,'UNFPA suppl countries'!B:B,1,FALSE),"No")</f>
        <v>Ghana</v>
      </c>
      <c r="B583" s="2" t="s">
        <v>122</v>
      </c>
      <c r="C583" s="2" t="str">
        <f t="shared" si="9"/>
        <v>Yes</v>
      </c>
      <c r="D583" s="2" t="s">
        <v>26</v>
      </c>
      <c r="E583" s="2" t="s">
        <v>27</v>
      </c>
      <c r="F583" s="2" t="s">
        <v>424</v>
      </c>
      <c r="G583" s="2">
        <v>3</v>
      </c>
      <c r="H583" s="2">
        <v>3</v>
      </c>
      <c r="I583" s="2" t="s">
        <v>24</v>
      </c>
      <c r="J583" s="3">
        <v>43252</v>
      </c>
      <c r="K583" s="3">
        <v>43221</v>
      </c>
      <c r="L583" s="2" t="s">
        <v>17</v>
      </c>
      <c r="M583" s="2" t="s">
        <v>18</v>
      </c>
      <c r="N583" s="2"/>
      <c r="O583" s="2" t="s">
        <v>19</v>
      </c>
      <c r="P583" s="2" t="s">
        <v>124</v>
      </c>
      <c r="Q583" s="2" t="s">
        <v>125</v>
      </c>
      <c r="R583" s="4">
        <v>43067</v>
      </c>
      <c r="S583" s="2" t="s">
        <v>22</v>
      </c>
      <c r="T583" s="2">
        <v>0</v>
      </c>
    </row>
    <row r="584" spans="1:20" ht="30" x14ac:dyDescent="0.25">
      <c r="A584" t="str">
        <f>IFERROR(VLOOKUP(B584,'UNFPA suppl countries'!B:B,1,FALSE),"No")</f>
        <v>Ghana</v>
      </c>
      <c r="B584" s="2" t="s">
        <v>122</v>
      </c>
      <c r="C584" s="2" t="str">
        <f t="shared" si="9"/>
        <v>Yes</v>
      </c>
      <c r="D584" s="2" t="s">
        <v>26</v>
      </c>
      <c r="E584" s="2" t="s">
        <v>27</v>
      </c>
      <c r="F584" s="2" t="s">
        <v>686</v>
      </c>
      <c r="G584" s="2">
        <v>3</v>
      </c>
      <c r="H584" s="2">
        <v>3</v>
      </c>
      <c r="I584" s="2" t="s">
        <v>24</v>
      </c>
      <c r="J584" s="3">
        <v>43282</v>
      </c>
      <c r="K584" s="3">
        <v>43252</v>
      </c>
      <c r="L584" s="2" t="s">
        <v>17</v>
      </c>
      <c r="M584" s="2" t="s">
        <v>18</v>
      </c>
      <c r="N584" s="2"/>
      <c r="O584" s="2" t="s">
        <v>19</v>
      </c>
      <c r="P584" s="2" t="s">
        <v>124</v>
      </c>
      <c r="Q584" s="2" t="s">
        <v>125</v>
      </c>
      <c r="R584" s="4">
        <v>43067</v>
      </c>
      <c r="S584" s="2" t="s">
        <v>22</v>
      </c>
      <c r="T584" s="2">
        <v>0</v>
      </c>
    </row>
    <row r="585" spans="1:20" ht="30" x14ac:dyDescent="0.25">
      <c r="A585" t="str">
        <f>IFERROR(VLOOKUP(B585,'UNFPA suppl countries'!B:B,1,FALSE),"No")</f>
        <v>Ghana</v>
      </c>
      <c r="B585" s="2" t="s">
        <v>122</v>
      </c>
      <c r="C585" s="2" t="str">
        <f t="shared" si="9"/>
        <v>Yes</v>
      </c>
      <c r="D585" s="2" t="s">
        <v>55</v>
      </c>
      <c r="E585" s="2" t="s">
        <v>99</v>
      </c>
      <c r="F585" s="2" t="s">
        <v>415</v>
      </c>
      <c r="G585" s="2">
        <v>3</v>
      </c>
      <c r="H585" s="2">
        <v>3</v>
      </c>
      <c r="I585" s="2" t="s">
        <v>24</v>
      </c>
      <c r="J585" s="3">
        <v>43282</v>
      </c>
      <c r="K585" s="3">
        <v>43160</v>
      </c>
      <c r="L585" s="2" t="s">
        <v>17</v>
      </c>
      <c r="M585" s="2" t="s">
        <v>18</v>
      </c>
      <c r="N585" s="2"/>
      <c r="O585" s="2" t="s">
        <v>19</v>
      </c>
      <c r="P585" s="2" t="s">
        <v>124</v>
      </c>
      <c r="Q585" s="2" t="s">
        <v>125</v>
      </c>
      <c r="R585" s="4">
        <v>43067</v>
      </c>
      <c r="S585" s="2" t="s">
        <v>22</v>
      </c>
      <c r="T585" s="2">
        <v>0</v>
      </c>
    </row>
    <row r="586" spans="1:20" ht="30" x14ac:dyDescent="0.25">
      <c r="A586" t="str">
        <f>IFERROR(VLOOKUP(B586,'UNFPA suppl countries'!B:B,1,FALSE),"No")</f>
        <v>Ghana</v>
      </c>
      <c r="B586" s="2" t="s">
        <v>122</v>
      </c>
      <c r="C586" s="2" t="str">
        <f t="shared" si="9"/>
        <v>Yes</v>
      </c>
      <c r="D586" s="2" t="s">
        <v>26</v>
      </c>
      <c r="E586" s="2" t="s">
        <v>154</v>
      </c>
      <c r="F586" s="2" t="s">
        <v>687</v>
      </c>
      <c r="G586" s="2">
        <v>6</v>
      </c>
      <c r="H586" s="2">
        <v>6</v>
      </c>
      <c r="I586" s="2" t="s">
        <v>24</v>
      </c>
      <c r="J586" s="3">
        <v>43282</v>
      </c>
      <c r="K586" s="3">
        <v>43101</v>
      </c>
      <c r="L586" s="2" t="s">
        <v>17</v>
      </c>
      <c r="M586" s="2" t="s">
        <v>18</v>
      </c>
      <c r="N586" s="2"/>
      <c r="O586" s="2" t="s">
        <v>19</v>
      </c>
      <c r="P586" s="2" t="s">
        <v>124</v>
      </c>
      <c r="Q586" s="2" t="s">
        <v>125</v>
      </c>
      <c r="R586" s="4">
        <v>43067</v>
      </c>
      <c r="S586" s="2" t="s">
        <v>22</v>
      </c>
      <c r="T586" s="2">
        <v>0</v>
      </c>
    </row>
    <row r="587" spans="1:20" ht="30" x14ac:dyDescent="0.25">
      <c r="A587" t="str">
        <f>IFERROR(VLOOKUP(B587,'UNFPA suppl countries'!B:B,1,FALSE),"No")</f>
        <v>Ghana</v>
      </c>
      <c r="B587" s="2" t="s">
        <v>122</v>
      </c>
      <c r="C587" s="2" t="str">
        <f t="shared" si="9"/>
        <v>Yes</v>
      </c>
      <c r="D587" s="2" t="s">
        <v>26</v>
      </c>
      <c r="E587" s="2" t="s">
        <v>154</v>
      </c>
      <c r="F587" s="2" t="s">
        <v>688</v>
      </c>
      <c r="G587" s="2">
        <v>9</v>
      </c>
      <c r="H587" s="2">
        <v>9</v>
      </c>
      <c r="I587" s="2" t="s">
        <v>24</v>
      </c>
      <c r="J587" s="3">
        <v>43282</v>
      </c>
      <c r="K587" s="3">
        <v>43101</v>
      </c>
      <c r="L587" s="2" t="s">
        <v>17</v>
      </c>
      <c r="M587" s="2" t="s">
        <v>18</v>
      </c>
      <c r="N587" s="2"/>
      <c r="O587" s="2" t="s">
        <v>19</v>
      </c>
      <c r="P587" s="2" t="s">
        <v>124</v>
      </c>
      <c r="Q587" s="2" t="s">
        <v>125</v>
      </c>
      <c r="R587" s="4">
        <v>43067</v>
      </c>
      <c r="S587" s="2" t="s">
        <v>22</v>
      </c>
      <c r="T587" s="2">
        <v>0</v>
      </c>
    </row>
    <row r="588" spans="1:20" ht="30" x14ac:dyDescent="0.25">
      <c r="A588" t="str">
        <f>IFERROR(VLOOKUP(B588,'UNFPA suppl countries'!B:B,1,FALSE),"No")</f>
        <v>Ghana</v>
      </c>
      <c r="B588" s="2" t="s">
        <v>122</v>
      </c>
      <c r="C588" s="2" t="str">
        <f t="shared" si="9"/>
        <v>Yes</v>
      </c>
      <c r="D588" s="2" t="s">
        <v>26</v>
      </c>
      <c r="E588" s="2" t="s">
        <v>154</v>
      </c>
      <c r="F588" s="2" t="s">
        <v>689</v>
      </c>
      <c r="G588" s="2">
        <v>9</v>
      </c>
      <c r="H588" s="2">
        <v>9</v>
      </c>
      <c r="I588" s="2" t="s">
        <v>24</v>
      </c>
      <c r="J588" s="3">
        <v>43282</v>
      </c>
      <c r="K588" s="3">
        <v>43101</v>
      </c>
      <c r="L588" s="2" t="s">
        <v>17</v>
      </c>
      <c r="M588" s="2" t="s">
        <v>18</v>
      </c>
      <c r="N588" s="2"/>
      <c r="O588" s="2" t="s">
        <v>19</v>
      </c>
      <c r="P588" s="2" t="s">
        <v>124</v>
      </c>
      <c r="Q588" s="2" t="s">
        <v>125</v>
      </c>
      <c r="R588" s="4">
        <v>43067</v>
      </c>
      <c r="S588" s="2" t="s">
        <v>22</v>
      </c>
      <c r="T588" s="2">
        <v>0</v>
      </c>
    </row>
    <row r="589" spans="1:20" ht="30" x14ac:dyDescent="0.25">
      <c r="A589" t="str">
        <f>IFERROR(VLOOKUP(B589,'UNFPA suppl countries'!B:B,1,FALSE),"No")</f>
        <v>Ghana</v>
      </c>
      <c r="B589" s="2" t="s">
        <v>122</v>
      </c>
      <c r="C589" s="2" t="str">
        <f t="shared" si="9"/>
        <v>Yes</v>
      </c>
      <c r="D589" s="2" t="s">
        <v>26</v>
      </c>
      <c r="E589" s="2" t="s">
        <v>154</v>
      </c>
      <c r="F589" s="2" t="s">
        <v>690</v>
      </c>
      <c r="G589" s="2">
        <v>6</v>
      </c>
      <c r="H589" s="2">
        <v>6</v>
      </c>
      <c r="I589" s="2" t="s">
        <v>24</v>
      </c>
      <c r="J589" s="3">
        <v>43282</v>
      </c>
      <c r="K589" s="3">
        <v>43101</v>
      </c>
      <c r="L589" s="2" t="s">
        <v>17</v>
      </c>
      <c r="M589" s="2" t="s">
        <v>18</v>
      </c>
      <c r="N589" s="2"/>
      <c r="O589" s="2" t="s">
        <v>19</v>
      </c>
      <c r="P589" s="2" t="s">
        <v>124</v>
      </c>
      <c r="Q589" s="2" t="s">
        <v>125</v>
      </c>
      <c r="R589" s="4">
        <v>43067</v>
      </c>
      <c r="S589" s="2" t="s">
        <v>22</v>
      </c>
      <c r="T589" s="2">
        <v>0</v>
      </c>
    </row>
    <row r="590" spans="1:20" ht="30" x14ac:dyDescent="0.25">
      <c r="A590" t="str">
        <f>IFERROR(VLOOKUP(B590,'UNFPA suppl countries'!B:B,1,FALSE),"No")</f>
        <v>Ghana</v>
      </c>
      <c r="B590" s="2" t="s">
        <v>122</v>
      </c>
      <c r="C590" s="2" t="str">
        <f t="shared" si="9"/>
        <v>Yes</v>
      </c>
      <c r="D590" s="2" t="s">
        <v>26</v>
      </c>
      <c r="E590" s="2" t="s">
        <v>154</v>
      </c>
      <c r="F590" s="2" t="s">
        <v>572</v>
      </c>
      <c r="G590" s="2">
        <v>9</v>
      </c>
      <c r="H590" s="2">
        <v>9</v>
      </c>
      <c r="I590" s="2" t="s">
        <v>24</v>
      </c>
      <c r="J590" s="3">
        <v>43282</v>
      </c>
      <c r="K590" s="3">
        <v>43101</v>
      </c>
      <c r="L590" s="2" t="s">
        <v>17</v>
      </c>
      <c r="M590" s="2" t="s">
        <v>18</v>
      </c>
      <c r="N590" s="2"/>
      <c r="O590" s="2" t="s">
        <v>19</v>
      </c>
      <c r="P590" s="2" t="s">
        <v>124</v>
      </c>
      <c r="Q590" s="2" t="s">
        <v>125</v>
      </c>
      <c r="R590" s="4">
        <v>43067</v>
      </c>
      <c r="S590" s="2" t="s">
        <v>22</v>
      </c>
      <c r="T590" s="2">
        <v>0</v>
      </c>
    </row>
    <row r="591" spans="1:20" ht="30" x14ac:dyDescent="0.25">
      <c r="A591" t="str">
        <f>IFERROR(VLOOKUP(B591,'UNFPA suppl countries'!B:B,1,FALSE),"No")</f>
        <v>Ghana</v>
      </c>
      <c r="B591" s="2" t="s">
        <v>122</v>
      </c>
      <c r="C591" s="2" t="str">
        <f t="shared" si="9"/>
        <v>Yes</v>
      </c>
      <c r="D591" s="2" t="s">
        <v>26</v>
      </c>
      <c r="E591" s="2" t="s">
        <v>154</v>
      </c>
      <c r="F591" s="2" t="s">
        <v>691</v>
      </c>
      <c r="G591" s="2">
        <v>9</v>
      </c>
      <c r="H591" s="2">
        <v>9</v>
      </c>
      <c r="I591" s="2" t="s">
        <v>24</v>
      </c>
      <c r="J591" s="3">
        <v>43282</v>
      </c>
      <c r="K591" s="3">
        <v>43101</v>
      </c>
      <c r="L591" s="2" t="s">
        <v>17</v>
      </c>
      <c r="M591" s="2" t="s">
        <v>18</v>
      </c>
      <c r="N591" s="2"/>
      <c r="O591" s="2" t="s">
        <v>19</v>
      </c>
      <c r="P591" s="2" t="s">
        <v>124</v>
      </c>
      <c r="Q591" s="2" t="s">
        <v>125</v>
      </c>
      <c r="R591" s="4">
        <v>43067</v>
      </c>
      <c r="S591" s="2" t="s">
        <v>22</v>
      </c>
      <c r="T591" s="2">
        <v>0</v>
      </c>
    </row>
    <row r="592" spans="1:20" ht="30" x14ac:dyDescent="0.25">
      <c r="A592" t="str">
        <f>IFERROR(VLOOKUP(B592,'UNFPA suppl countries'!B:B,1,FALSE),"No")</f>
        <v>Ghana</v>
      </c>
      <c r="B592" s="2" t="s">
        <v>122</v>
      </c>
      <c r="C592" s="2" t="str">
        <f t="shared" si="9"/>
        <v>Yes</v>
      </c>
      <c r="D592" s="2" t="s">
        <v>26</v>
      </c>
      <c r="E592" s="2" t="s">
        <v>154</v>
      </c>
      <c r="F592" s="2" t="s">
        <v>692</v>
      </c>
      <c r="G592" s="2">
        <v>9</v>
      </c>
      <c r="H592" s="2">
        <v>9</v>
      </c>
      <c r="I592" s="2" t="s">
        <v>24</v>
      </c>
      <c r="J592" s="3">
        <v>43282</v>
      </c>
      <c r="K592" s="3">
        <v>43101</v>
      </c>
      <c r="L592" s="2" t="s">
        <v>17</v>
      </c>
      <c r="M592" s="2" t="s">
        <v>18</v>
      </c>
      <c r="N592" s="2"/>
      <c r="O592" s="2" t="s">
        <v>19</v>
      </c>
      <c r="P592" s="2" t="s">
        <v>124</v>
      </c>
      <c r="Q592" s="2" t="s">
        <v>125</v>
      </c>
      <c r="R592" s="4">
        <v>43067</v>
      </c>
      <c r="S592" s="2" t="s">
        <v>22</v>
      </c>
      <c r="T592" s="2">
        <v>0</v>
      </c>
    </row>
    <row r="593" spans="1:20" ht="30" x14ac:dyDescent="0.25">
      <c r="A593" t="str">
        <f>IFERROR(VLOOKUP(B593,'UNFPA suppl countries'!B:B,1,FALSE),"No")</f>
        <v>Ghana</v>
      </c>
      <c r="B593" s="2" t="s">
        <v>122</v>
      </c>
      <c r="C593" s="2" t="str">
        <f t="shared" si="9"/>
        <v>Yes</v>
      </c>
      <c r="D593" s="2" t="s">
        <v>26</v>
      </c>
      <c r="E593" s="2" t="s">
        <v>154</v>
      </c>
      <c r="F593" s="2" t="s">
        <v>693</v>
      </c>
      <c r="G593" s="2">
        <v>9</v>
      </c>
      <c r="H593" s="2">
        <v>9</v>
      </c>
      <c r="I593" s="2" t="s">
        <v>24</v>
      </c>
      <c r="J593" s="3">
        <v>43282</v>
      </c>
      <c r="K593" s="3">
        <v>43101</v>
      </c>
      <c r="L593" s="2" t="s">
        <v>17</v>
      </c>
      <c r="M593" s="2" t="s">
        <v>18</v>
      </c>
      <c r="N593" s="2"/>
      <c r="O593" s="2" t="s">
        <v>19</v>
      </c>
      <c r="P593" s="2" t="s">
        <v>124</v>
      </c>
      <c r="Q593" s="2" t="s">
        <v>125</v>
      </c>
      <c r="R593" s="4">
        <v>43067</v>
      </c>
      <c r="S593" s="2" t="s">
        <v>22</v>
      </c>
      <c r="T593" s="2">
        <v>0</v>
      </c>
    </row>
    <row r="594" spans="1:20" ht="30" x14ac:dyDescent="0.25">
      <c r="A594" t="str">
        <f>IFERROR(VLOOKUP(B594,'UNFPA suppl countries'!B:B,1,FALSE),"No")</f>
        <v>Uganda</v>
      </c>
      <c r="B594" s="2" t="s">
        <v>694</v>
      </c>
      <c r="C594" s="2" t="str">
        <f t="shared" si="9"/>
        <v>Yes</v>
      </c>
      <c r="D594" s="2" t="s">
        <v>62</v>
      </c>
      <c r="E594" s="2" t="s">
        <v>138</v>
      </c>
      <c r="F594" s="2" t="s">
        <v>217</v>
      </c>
      <c r="G594" s="2">
        <v>2400000</v>
      </c>
      <c r="H594" s="2">
        <v>1200000</v>
      </c>
      <c r="I594" s="2" t="s">
        <v>140</v>
      </c>
      <c r="J594" s="3">
        <v>43252</v>
      </c>
      <c r="K594" s="3">
        <v>43132</v>
      </c>
      <c r="L594" s="2" t="s">
        <v>29</v>
      </c>
      <c r="M594" s="2" t="s">
        <v>65</v>
      </c>
      <c r="N594" s="2" t="s">
        <v>66</v>
      </c>
      <c r="O594" s="2" t="s">
        <v>19</v>
      </c>
      <c r="P594" s="2"/>
      <c r="Q594" s="2"/>
      <c r="R594" s="4">
        <v>43067</v>
      </c>
      <c r="S594" s="2" t="s">
        <v>22</v>
      </c>
      <c r="T594" s="2">
        <v>0</v>
      </c>
    </row>
    <row r="595" spans="1:20" ht="30" x14ac:dyDescent="0.25">
      <c r="A595" t="str">
        <f>IFERROR(VLOOKUP(B595,'UNFPA suppl countries'!B:B,1,FALSE),"No")</f>
        <v>Uganda</v>
      </c>
      <c r="B595" s="2" t="s">
        <v>694</v>
      </c>
      <c r="C595" s="2" t="str">
        <f t="shared" si="9"/>
        <v>Yes</v>
      </c>
      <c r="D595" s="2" t="s">
        <v>62</v>
      </c>
      <c r="E595" s="2" t="s">
        <v>138</v>
      </c>
      <c r="F595" s="2" t="s">
        <v>209</v>
      </c>
      <c r="G595" s="2">
        <v>800000</v>
      </c>
      <c r="H595" s="2">
        <v>400000</v>
      </c>
      <c r="I595" s="2" t="s">
        <v>140</v>
      </c>
      <c r="J595" s="3">
        <v>43252</v>
      </c>
      <c r="K595" s="3">
        <v>43132</v>
      </c>
      <c r="L595" s="2" t="s">
        <v>29</v>
      </c>
      <c r="M595" s="2" t="s">
        <v>65</v>
      </c>
      <c r="N595" s="2" t="s">
        <v>66</v>
      </c>
      <c r="O595" s="2" t="s">
        <v>19</v>
      </c>
      <c r="P595" s="2"/>
      <c r="Q595" s="2"/>
      <c r="R595" s="4">
        <v>43067</v>
      </c>
      <c r="S595" s="2" t="s">
        <v>161</v>
      </c>
      <c r="T595" s="2">
        <v>0</v>
      </c>
    </row>
    <row r="596" spans="1:20" ht="30" x14ac:dyDescent="0.25">
      <c r="A596" t="str">
        <f>IFERROR(VLOOKUP(B596,'UNFPA suppl countries'!B:B,1,FALSE),"No")</f>
        <v>Ghana</v>
      </c>
      <c r="B596" s="2" t="s">
        <v>122</v>
      </c>
      <c r="C596" s="2" t="str">
        <f t="shared" si="9"/>
        <v>Yes</v>
      </c>
      <c r="D596" s="2" t="s">
        <v>26</v>
      </c>
      <c r="E596" s="2" t="s">
        <v>154</v>
      </c>
      <c r="F596" s="2" t="s">
        <v>695</v>
      </c>
      <c r="G596" s="2">
        <v>6</v>
      </c>
      <c r="H596" s="2">
        <v>6</v>
      </c>
      <c r="I596" s="2" t="s">
        <v>24</v>
      </c>
      <c r="J596" s="3">
        <v>43282</v>
      </c>
      <c r="K596" s="3">
        <v>43101</v>
      </c>
      <c r="L596" s="2" t="s">
        <v>17</v>
      </c>
      <c r="M596" s="2" t="s">
        <v>18</v>
      </c>
      <c r="N596" s="2"/>
      <c r="O596" s="2" t="s">
        <v>19</v>
      </c>
      <c r="P596" s="2" t="s">
        <v>124</v>
      </c>
      <c r="Q596" s="2" t="s">
        <v>125</v>
      </c>
      <c r="R596" s="4">
        <v>43067</v>
      </c>
      <c r="S596" s="2" t="s">
        <v>22</v>
      </c>
      <c r="T596" s="2">
        <v>0</v>
      </c>
    </row>
    <row r="597" spans="1:20" ht="30" x14ac:dyDescent="0.25">
      <c r="A597" t="str">
        <f>IFERROR(VLOOKUP(B597,'UNFPA suppl countries'!B:B,1,FALSE),"No")</f>
        <v>Uganda</v>
      </c>
      <c r="B597" s="2" t="s">
        <v>694</v>
      </c>
      <c r="C597" s="2" t="str">
        <f t="shared" si="9"/>
        <v>Yes</v>
      </c>
      <c r="D597" s="2" t="s">
        <v>62</v>
      </c>
      <c r="E597" s="2" t="s">
        <v>220</v>
      </c>
      <c r="F597" s="2" t="s">
        <v>181</v>
      </c>
      <c r="G597" s="2">
        <v>30000</v>
      </c>
      <c r="H597" s="2">
        <v>15000</v>
      </c>
      <c r="I597" s="2" t="s">
        <v>179</v>
      </c>
      <c r="J597" s="3">
        <v>43282</v>
      </c>
      <c r="K597" s="3">
        <v>43160</v>
      </c>
      <c r="L597" s="2" t="s">
        <v>29</v>
      </c>
      <c r="M597" s="2" t="s">
        <v>65</v>
      </c>
      <c r="N597" s="2" t="s">
        <v>66</v>
      </c>
      <c r="O597" s="2" t="s">
        <v>19</v>
      </c>
      <c r="P597" s="2"/>
      <c r="Q597" s="2"/>
      <c r="R597" s="4">
        <v>43067</v>
      </c>
      <c r="S597" s="2" t="s">
        <v>22</v>
      </c>
      <c r="T597" s="2">
        <v>0</v>
      </c>
    </row>
    <row r="598" spans="1:20" ht="30" x14ac:dyDescent="0.25">
      <c r="A598" t="str">
        <f>IFERROR(VLOOKUP(B598,'UNFPA suppl countries'!B:B,1,FALSE),"No")</f>
        <v>Ghana</v>
      </c>
      <c r="B598" s="2" t="s">
        <v>122</v>
      </c>
      <c r="C598" s="2" t="str">
        <f t="shared" si="9"/>
        <v>Yes</v>
      </c>
      <c r="D598" s="2" t="s">
        <v>26</v>
      </c>
      <c r="E598" s="2" t="s">
        <v>154</v>
      </c>
      <c r="F598" s="2" t="s">
        <v>696</v>
      </c>
      <c r="G598" s="2">
        <v>6</v>
      </c>
      <c r="H598" s="2">
        <v>6</v>
      </c>
      <c r="I598" s="2" t="s">
        <v>24</v>
      </c>
      <c r="J598" s="3">
        <v>43282</v>
      </c>
      <c r="K598" s="3">
        <v>43101</v>
      </c>
      <c r="L598" s="2" t="s">
        <v>17</v>
      </c>
      <c r="M598" s="2" t="s">
        <v>18</v>
      </c>
      <c r="N598" s="2"/>
      <c r="O598" s="2" t="s">
        <v>19</v>
      </c>
      <c r="P598" s="2" t="s">
        <v>124</v>
      </c>
      <c r="Q598" s="2" t="s">
        <v>125</v>
      </c>
      <c r="R598" s="4">
        <v>43067</v>
      </c>
      <c r="S598" s="2" t="s">
        <v>22</v>
      </c>
      <c r="T598" s="2">
        <v>0</v>
      </c>
    </row>
    <row r="599" spans="1:20" ht="30" x14ac:dyDescent="0.25">
      <c r="A599" t="str">
        <f>IFERROR(VLOOKUP(B599,'UNFPA suppl countries'!B:B,1,FALSE),"No")</f>
        <v>Ghana</v>
      </c>
      <c r="B599" s="2" t="s">
        <v>122</v>
      </c>
      <c r="C599" s="2" t="str">
        <f t="shared" si="9"/>
        <v>Yes</v>
      </c>
      <c r="D599" s="2" t="s">
        <v>26</v>
      </c>
      <c r="E599" s="2" t="s">
        <v>154</v>
      </c>
      <c r="F599" s="2" t="s">
        <v>697</v>
      </c>
      <c r="G599" s="2">
        <v>6</v>
      </c>
      <c r="H599" s="2">
        <v>6</v>
      </c>
      <c r="I599" s="2" t="s">
        <v>24</v>
      </c>
      <c r="J599" s="3">
        <v>43282</v>
      </c>
      <c r="K599" s="3">
        <v>43101</v>
      </c>
      <c r="L599" s="2" t="s">
        <v>17</v>
      </c>
      <c r="M599" s="2" t="s">
        <v>18</v>
      </c>
      <c r="N599" s="2"/>
      <c r="O599" s="2" t="s">
        <v>19</v>
      </c>
      <c r="P599" s="2" t="s">
        <v>124</v>
      </c>
      <c r="Q599" s="2" t="s">
        <v>125</v>
      </c>
      <c r="R599" s="4">
        <v>43067</v>
      </c>
      <c r="S599" s="2" t="s">
        <v>22</v>
      </c>
      <c r="T599" s="2">
        <v>0</v>
      </c>
    </row>
    <row r="600" spans="1:20" ht="30" x14ac:dyDescent="0.25">
      <c r="A600" t="str">
        <f>IFERROR(VLOOKUP(B600,'UNFPA suppl countries'!B:B,1,FALSE),"No")</f>
        <v>Uganda</v>
      </c>
      <c r="B600" s="2" t="s">
        <v>694</v>
      </c>
      <c r="C600" s="2" t="str">
        <f t="shared" si="9"/>
        <v>Yes</v>
      </c>
      <c r="D600" s="2" t="s">
        <v>62</v>
      </c>
      <c r="E600" s="2" t="s">
        <v>138</v>
      </c>
      <c r="F600" s="2" t="s">
        <v>209</v>
      </c>
      <c r="G600" s="2">
        <v>800000</v>
      </c>
      <c r="H600" s="2">
        <v>400000</v>
      </c>
      <c r="I600" s="2" t="s">
        <v>140</v>
      </c>
      <c r="J600" s="3">
        <v>43282</v>
      </c>
      <c r="K600" s="3">
        <v>43160</v>
      </c>
      <c r="L600" s="2" t="s">
        <v>29</v>
      </c>
      <c r="M600" s="2" t="s">
        <v>65</v>
      </c>
      <c r="N600" s="2" t="s">
        <v>66</v>
      </c>
      <c r="O600" s="2" t="s">
        <v>19</v>
      </c>
      <c r="P600" s="2"/>
      <c r="Q600" s="2"/>
      <c r="R600" s="4">
        <v>43067</v>
      </c>
      <c r="S600" s="2" t="s">
        <v>161</v>
      </c>
      <c r="T600" s="2">
        <v>0</v>
      </c>
    </row>
    <row r="601" spans="1:20" ht="30" x14ac:dyDescent="0.25">
      <c r="A601" t="str">
        <f>IFERROR(VLOOKUP(B601,'UNFPA suppl countries'!B:B,1,FALSE),"No")</f>
        <v>Ghana</v>
      </c>
      <c r="B601" s="2" t="s">
        <v>122</v>
      </c>
      <c r="C601" s="2" t="str">
        <f t="shared" si="9"/>
        <v>Yes</v>
      </c>
      <c r="D601" s="2" t="s">
        <v>26</v>
      </c>
      <c r="E601" s="2" t="s">
        <v>154</v>
      </c>
      <c r="F601" s="2" t="s">
        <v>698</v>
      </c>
      <c r="G601" s="2">
        <v>6</v>
      </c>
      <c r="H601" s="2">
        <v>6</v>
      </c>
      <c r="I601" s="2" t="s">
        <v>24</v>
      </c>
      <c r="J601" s="3">
        <v>43282</v>
      </c>
      <c r="K601" s="3">
        <v>43101</v>
      </c>
      <c r="L601" s="2" t="s">
        <v>17</v>
      </c>
      <c r="M601" s="2" t="s">
        <v>18</v>
      </c>
      <c r="N601" s="2"/>
      <c r="O601" s="2" t="s">
        <v>19</v>
      </c>
      <c r="P601" s="2" t="s">
        <v>699</v>
      </c>
      <c r="Q601" s="2" t="s">
        <v>125</v>
      </c>
      <c r="R601" s="4">
        <v>43067</v>
      </c>
      <c r="S601" s="2" t="s">
        <v>22</v>
      </c>
      <c r="T601" s="2">
        <v>0</v>
      </c>
    </row>
    <row r="602" spans="1:20" ht="30" x14ac:dyDescent="0.25">
      <c r="A602" t="str">
        <f>IFERROR(VLOOKUP(B602,'UNFPA suppl countries'!B:B,1,FALSE),"No")</f>
        <v>Ghana</v>
      </c>
      <c r="B602" s="2" t="s">
        <v>122</v>
      </c>
      <c r="C602" s="2" t="str">
        <f t="shared" si="9"/>
        <v>Yes</v>
      </c>
      <c r="D602" s="2" t="s">
        <v>26</v>
      </c>
      <c r="E602" s="2" t="s">
        <v>154</v>
      </c>
      <c r="F602" s="2" t="s">
        <v>700</v>
      </c>
      <c r="G602" s="2">
        <v>6</v>
      </c>
      <c r="H602" s="2">
        <v>6</v>
      </c>
      <c r="I602" s="2" t="s">
        <v>24</v>
      </c>
      <c r="J602" s="3">
        <v>43282</v>
      </c>
      <c r="K602" s="3">
        <v>43101</v>
      </c>
      <c r="L602" s="2" t="s">
        <v>17</v>
      </c>
      <c r="M602" s="2" t="s">
        <v>18</v>
      </c>
      <c r="N602" s="2"/>
      <c r="O602" s="2" t="s">
        <v>19</v>
      </c>
      <c r="P602" s="2" t="s">
        <v>124</v>
      </c>
      <c r="Q602" s="2" t="s">
        <v>125</v>
      </c>
      <c r="R602" s="4">
        <v>43067</v>
      </c>
      <c r="S602" s="2" t="s">
        <v>22</v>
      </c>
      <c r="T602" s="2">
        <v>0</v>
      </c>
    </row>
    <row r="603" spans="1:20" ht="30" x14ac:dyDescent="0.25">
      <c r="A603" t="str">
        <f>IFERROR(VLOOKUP(B603,'UNFPA suppl countries'!B:B,1,FALSE),"No")</f>
        <v>Ghana</v>
      </c>
      <c r="B603" s="2" t="s">
        <v>122</v>
      </c>
      <c r="C603" s="2" t="str">
        <f t="shared" si="9"/>
        <v>Yes</v>
      </c>
      <c r="D603" s="2" t="s">
        <v>26</v>
      </c>
      <c r="E603" s="2" t="s">
        <v>154</v>
      </c>
      <c r="F603" s="2" t="s">
        <v>610</v>
      </c>
      <c r="G603" s="2">
        <v>12</v>
      </c>
      <c r="H603" s="2">
        <v>12</v>
      </c>
      <c r="I603" s="2" t="s">
        <v>24</v>
      </c>
      <c r="J603" s="3">
        <v>43282</v>
      </c>
      <c r="K603" s="3">
        <v>43101</v>
      </c>
      <c r="L603" s="2" t="s">
        <v>17</v>
      </c>
      <c r="M603" s="2" t="s">
        <v>18</v>
      </c>
      <c r="N603" s="2"/>
      <c r="O603" s="2" t="s">
        <v>19</v>
      </c>
      <c r="P603" s="2" t="s">
        <v>124</v>
      </c>
      <c r="Q603" s="2" t="s">
        <v>125</v>
      </c>
      <c r="R603" s="4">
        <v>43067</v>
      </c>
      <c r="S603" s="2" t="s">
        <v>22</v>
      </c>
      <c r="T603" s="2">
        <v>0</v>
      </c>
    </row>
    <row r="604" spans="1:20" ht="30" x14ac:dyDescent="0.25">
      <c r="A604" t="str">
        <f>IFERROR(VLOOKUP(B604,'UNFPA suppl countries'!B:B,1,FALSE),"No")</f>
        <v>Ghana</v>
      </c>
      <c r="B604" s="2" t="s">
        <v>122</v>
      </c>
      <c r="C604" s="2" t="str">
        <f t="shared" si="9"/>
        <v>Yes</v>
      </c>
      <c r="D604" s="2" t="s">
        <v>26</v>
      </c>
      <c r="E604" s="2" t="s">
        <v>154</v>
      </c>
      <c r="F604" s="2" t="s">
        <v>701</v>
      </c>
      <c r="G604" s="2">
        <v>6</v>
      </c>
      <c r="H604" s="2">
        <v>6</v>
      </c>
      <c r="I604" s="2" t="s">
        <v>24</v>
      </c>
      <c r="J604" s="3">
        <v>43282</v>
      </c>
      <c r="K604" s="3">
        <v>43101</v>
      </c>
      <c r="L604" s="2" t="s">
        <v>17</v>
      </c>
      <c r="M604" s="2" t="s">
        <v>18</v>
      </c>
      <c r="N604" s="2"/>
      <c r="O604" s="2" t="s">
        <v>19</v>
      </c>
      <c r="P604" s="2" t="s">
        <v>124</v>
      </c>
      <c r="Q604" s="2" t="s">
        <v>125</v>
      </c>
      <c r="R604" s="4">
        <v>43067</v>
      </c>
      <c r="S604" s="2" t="s">
        <v>22</v>
      </c>
      <c r="T604" s="2">
        <v>0</v>
      </c>
    </row>
    <row r="605" spans="1:20" ht="30" x14ac:dyDescent="0.25">
      <c r="A605" t="str">
        <f>IFERROR(VLOOKUP(B605,'UNFPA suppl countries'!B:B,1,FALSE),"No")</f>
        <v>Uganda</v>
      </c>
      <c r="B605" s="2" t="s">
        <v>694</v>
      </c>
      <c r="C605" s="2" t="str">
        <f t="shared" si="9"/>
        <v>Yes</v>
      </c>
      <c r="D605" s="2" t="s">
        <v>62</v>
      </c>
      <c r="E605" s="2" t="s">
        <v>63</v>
      </c>
      <c r="F605" s="2" t="s">
        <v>114</v>
      </c>
      <c r="G605" s="2">
        <v>900000</v>
      </c>
      <c r="H605" s="2">
        <v>450000</v>
      </c>
      <c r="I605" s="2" t="s">
        <v>115</v>
      </c>
      <c r="J605" s="3">
        <v>43252</v>
      </c>
      <c r="K605" s="3">
        <v>43132</v>
      </c>
      <c r="L605" s="2" t="s">
        <v>29</v>
      </c>
      <c r="M605" s="2" t="s">
        <v>65</v>
      </c>
      <c r="N605" s="2" t="s">
        <v>66</v>
      </c>
      <c r="O605" s="2" t="s">
        <v>19</v>
      </c>
      <c r="P605" s="2"/>
      <c r="Q605" s="2"/>
      <c r="R605" s="4">
        <v>43067</v>
      </c>
      <c r="S605" s="2" t="s">
        <v>22</v>
      </c>
      <c r="T605" s="2">
        <v>0</v>
      </c>
    </row>
    <row r="606" spans="1:20" ht="30" x14ac:dyDescent="0.25">
      <c r="A606" t="str">
        <f>IFERROR(VLOOKUP(B606,'UNFPA suppl countries'!B:B,1,FALSE),"No")</f>
        <v>Ghana</v>
      </c>
      <c r="B606" s="2" t="s">
        <v>122</v>
      </c>
      <c r="C606" s="2" t="str">
        <f t="shared" si="9"/>
        <v>Yes</v>
      </c>
      <c r="D606" s="2" t="s">
        <v>26</v>
      </c>
      <c r="E606" s="2" t="s">
        <v>154</v>
      </c>
      <c r="F606" s="2" t="s">
        <v>702</v>
      </c>
      <c r="G606" s="2">
        <v>6</v>
      </c>
      <c r="H606" s="2">
        <v>6</v>
      </c>
      <c r="I606" s="2" t="s">
        <v>24</v>
      </c>
      <c r="J606" s="3">
        <v>43282</v>
      </c>
      <c r="K606" s="3">
        <v>43101</v>
      </c>
      <c r="L606" s="2" t="s">
        <v>17</v>
      </c>
      <c r="M606" s="2" t="s">
        <v>18</v>
      </c>
      <c r="N606" s="2"/>
      <c r="O606" s="2" t="s">
        <v>19</v>
      </c>
      <c r="P606" s="2" t="s">
        <v>124</v>
      </c>
      <c r="Q606" s="2" t="s">
        <v>125</v>
      </c>
      <c r="R606" s="4">
        <v>43067</v>
      </c>
      <c r="S606" s="2" t="s">
        <v>22</v>
      </c>
      <c r="T606" s="2">
        <v>0</v>
      </c>
    </row>
    <row r="607" spans="1:20" ht="30" x14ac:dyDescent="0.25">
      <c r="A607" t="str">
        <f>IFERROR(VLOOKUP(B607,'UNFPA suppl countries'!B:B,1,FALSE),"No")</f>
        <v>Ghana</v>
      </c>
      <c r="B607" s="2" t="s">
        <v>122</v>
      </c>
      <c r="C607" s="2" t="str">
        <f t="shared" si="9"/>
        <v>Yes</v>
      </c>
      <c r="D607" s="2" t="s">
        <v>26</v>
      </c>
      <c r="E607" s="2" t="s">
        <v>152</v>
      </c>
      <c r="F607" s="2" t="s">
        <v>426</v>
      </c>
      <c r="G607" s="2">
        <v>12</v>
      </c>
      <c r="H607" s="2">
        <v>12</v>
      </c>
      <c r="I607" s="2" t="s">
        <v>24</v>
      </c>
      <c r="J607" s="3">
        <v>43282</v>
      </c>
      <c r="K607" s="3">
        <v>43132</v>
      </c>
      <c r="L607" s="2" t="s">
        <v>17</v>
      </c>
      <c r="M607" s="2" t="s">
        <v>18</v>
      </c>
      <c r="N607" s="2"/>
      <c r="O607" s="2" t="s">
        <v>19</v>
      </c>
      <c r="P607" s="2" t="s">
        <v>124</v>
      </c>
      <c r="Q607" s="2" t="s">
        <v>125</v>
      </c>
      <c r="R607" s="4">
        <v>43067</v>
      </c>
      <c r="S607" s="2" t="s">
        <v>22</v>
      </c>
      <c r="T607" s="2">
        <v>0</v>
      </c>
    </row>
    <row r="608" spans="1:20" ht="30" x14ac:dyDescent="0.25">
      <c r="A608" t="str">
        <f>IFERROR(VLOOKUP(B608,'UNFPA suppl countries'!B:B,1,FALSE),"No")</f>
        <v>Ghana</v>
      </c>
      <c r="B608" s="2" t="s">
        <v>122</v>
      </c>
      <c r="C608" s="2" t="str">
        <f t="shared" si="9"/>
        <v>Yes</v>
      </c>
      <c r="D608" s="2" t="s">
        <v>26</v>
      </c>
      <c r="E608" s="2" t="s">
        <v>152</v>
      </c>
      <c r="F608" s="2" t="s">
        <v>427</v>
      </c>
      <c r="G608" s="2">
        <v>12</v>
      </c>
      <c r="H608" s="2">
        <v>12</v>
      </c>
      <c r="I608" s="2" t="s">
        <v>24</v>
      </c>
      <c r="J608" s="3">
        <v>43282</v>
      </c>
      <c r="K608" s="3">
        <v>43132</v>
      </c>
      <c r="L608" s="2" t="s">
        <v>17</v>
      </c>
      <c r="M608" s="2" t="s">
        <v>18</v>
      </c>
      <c r="N608" s="2"/>
      <c r="O608" s="2" t="s">
        <v>19</v>
      </c>
      <c r="P608" s="2" t="s">
        <v>124</v>
      </c>
      <c r="Q608" s="2" t="s">
        <v>125</v>
      </c>
      <c r="R608" s="4">
        <v>43067</v>
      </c>
      <c r="S608" s="2" t="s">
        <v>22</v>
      </c>
      <c r="T608" s="2">
        <v>0</v>
      </c>
    </row>
    <row r="609" spans="1:20" ht="30" x14ac:dyDescent="0.25">
      <c r="A609" t="str">
        <f>IFERROR(VLOOKUP(B609,'UNFPA suppl countries'!B:B,1,FALSE),"No")</f>
        <v>Ghana</v>
      </c>
      <c r="B609" s="2" t="s">
        <v>122</v>
      </c>
      <c r="C609" s="2" t="str">
        <f t="shared" si="9"/>
        <v>Yes</v>
      </c>
      <c r="D609" s="2" t="s">
        <v>26</v>
      </c>
      <c r="E609" s="2" t="s">
        <v>44</v>
      </c>
      <c r="F609" s="2" t="s">
        <v>52</v>
      </c>
      <c r="G609" s="2">
        <v>15</v>
      </c>
      <c r="H609" s="2">
        <v>15</v>
      </c>
      <c r="I609" s="2" t="s">
        <v>24</v>
      </c>
      <c r="J609" s="3">
        <v>43282</v>
      </c>
      <c r="K609" s="3">
        <v>43252</v>
      </c>
      <c r="L609" s="2" t="s">
        <v>17</v>
      </c>
      <c r="M609" s="2" t="s">
        <v>18</v>
      </c>
      <c r="N609" s="2"/>
      <c r="O609" s="2" t="s">
        <v>19</v>
      </c>
      <c r="P609" s="2" t="s">
        <v>124</v>
      </c>
      <c r="Q609" s="2" t="s">
        <v>125</v>
      </c>
      <c r="R609" s="4">
        <v>43067</v>
      </c>
      <c r="S609" s="2" t="s">
        <v>22</v>
      </c>
      <c r="T609" s="2">
        <v>0</v>
      </c>
    </row>
    <row r="610" spans="1:20" ht="30" x14ac:dyDescent="0.25">
      <c r="A610" t="str">
        <f>IFERROR(VLOOKUP(B610,'UNFPA suppl countries'!B:B,1,FALSE),"No")</f>
        <v>Uganda</v>
      </c>
      <c r="B610" s="2" t="s">
        <v>694</v>
      </c>
      <c r="C610" s="2" t="str">
        <f t="shared" si="9"/>
        <v>Yes</v>
      </c>
      <c r="D610" s="2" t="s">
        <v>62</v>
      </c>
      <c r="E610" s="2" t="s">
        <v>70</v>
      </c>
      <c r="F610" s="2" t="s">
        <v>75</v>
      </c>
      <c r="G610" s="2">
        <v>51150</v>
      </c>
      <c r="H610" s="2">
        <v>25575</v>
      </c>
      <c r="I610" s="2" t="s">
        <v>72</v>
      </c>
      <c r="J610" s="3">
        <v>43252</v>
      </c>
      <c r="K610" s="3">
        <v>43132</v>
      </c>
      <c r="L610" s="2" t="s">
        <v>29</v>
      </c>
      <c r="M610" s="2" t="s">
        <v>65</v>
      </c>
      <c r="N610" s="2" t="s">
        <v>66</v>
      </c>
      <c r="O610" s="2" t="s">
        <v>19</v>
      </c>
      <c r="P610" s="2"/>
      <c r="Q610" s="2"/>
      <c r="R610" s="4">
        <v>43067</v>
      </c>
      <c r="S610" s="2" t="s">
        <v>161</v>
      </c>
      <c r="T610" s="2">
        <v>0</v>
      </c>
    </row>
    <row r="611" spans="1:20" ht="30" x14ac:dyDescent="0.25">
      <c r="A611" t="str">
        <f>IFERROR(VLOOKUP(B611,'UNFPA suppl countries'!B:B,1,FALSE),"No")</f>
        <v>Ghana</v>
      </c>
      <c r="B611" s="2" t="s">
        <v>122</v>
      </c>
      <c r="C611" s="2" t="str">
        <f t="shared" si="9"/>
        <v>Yes</v>
      </c>
      <c r="D611" s="2" t="s">
        <v>26</v>
      </c>
      <c r="E611" s="2" t="s">
        <v>44</v>
      </c>
      <c r="F611" s="2" t="s">
        <v>396</v>
      </c>
      <c r="G611" s="2">
        <v>30</v>
      </c>
      <c r="H611" s="2">
        <v>30</v>
      </c>
      <c r="I611" s="2" t="s">
        <v>24</v>
      </c>
      <c r="J611" s="3">
        <v>43282</v>
      </c>
      <c r="K611" s="3">
        <v>43252</v>
      </c>
      <c r="L611" s="2" t="s">
        <v>17</v>
      </c>
      <c r="M611" s="2" t="s">
        <v>18</v>
      </c>
      <c r="N611" s="2"/>
      <c r="O611" s="2" t="s">
        <v>19</v>
      </c>
      <c r="P611" s="2" t="s">
        <v>124</v>
      </c>
      <c r="Q611" s="2" t="s">
        <v>125</v>
      </c>
      <c r="R611" s="4">
        <v>43067</v>
      </c>
      <c r="S611" s="2" t="s">
        <v>22</v>
      </c>
      <c r="T611" s="2">
        <v>0</v>
      </c>
    </row>
    <row r="612" spans="1:20" ht="30" x14ac:dyDescent="0.25">
      <c r="A612" t="str">
        <f>IFERROR(VLOOKUP(B612,'UNFPA suppl countries'!B:B,1,FALSE),"No")</f>
        <v>Ghana</v>
      </c>
      <c r="B612" s="2" t="s">
        <v>122</v>
      </c>
      <c r="C612" s="2" t="str">
        <f t="shared" si="9"/>
        <v>Yes</v>
      </c>
      <c r="D612" s="2" t="s">
        <v>26</v>
      </c>
      <c r="E612" s="2" t="s">
        <v>152</v>
      </c>
      <c r="F612" s="2" t="s">
        <v>703</v>
      </c>
      <c r="G612" s="2">
        <v>24</v>
      </c>
      <c r="H612" s="2">
        <v>24</v>
      </c>
      <c r="I612" s="2" t="s">
        <v>24</v>
      </c>
      <c r="J612" s="3">
        <v>43282</v>
      </c>
      <c r="K612" s="3">
        <v>43132</v>
      </c>
      <c r="L612" s="2" t="s">
        <v>17</v>
      </c>
      <c r="M612" s="2" t="s">
        <v>18</v>
      </c>
      <c r="N612" s="2"/>
      <c r="O612" s="2" t="s">
        <v>19</v>
      </c>
      <c r="P612" s="2" t="s">
        <v>124</v>
      </c>
      <c r="Q612" s="2" t="s">
        <v>125</v>
      </c>
      <c r="R612" s="4">
        <v>43067</v>
      </c>
      <c r="S612" s="2" t="s">
        <v>22</v>
      </c>
      <c r="T612" s="2">
        <v>0</v>
      </c>
    </row>
    <row r="613" spans="1:20" ht="30" x14ac:dyDescent="0.25">
      <c r="A613" t="str">
        <f>IFERROR(VLOOKUP(B613,'UNFPA suppl countries'!B:B,1,FALSE),"No")</f>
        <v>Ghana</v>
      </c>
      <c r="B613" s="2" t="s">
        <v>122</v>
      </c>
      <c r="C613" s="2" t="str">
        <f t="shared" si="9"/>
        <v>Yes</v>
      </c>
      <c r="D613" s="2" t="s">
        <v>26</v>
      </c>
      <c r="E613" s="2" t="s">
        <v>154</v>
      </c>
      <c r="F613" s="2" t="s">
        <v>704</v>
      </c>
      <c r="G613" s="2">
        <v>6</v>
      </c>
      <c r="H613" s="2">
        <v>6</v>
      </c>
      <c r="I613" s="2" t="s">
        <v>24</v>
      </c>
      <c r="J613" s="3">
        <v>43282</v>
      </c>
      <c r="K613" s="3">
        <v>43101</v>
      </c>
      <c r="L613" s="2" t="s">
        <v>17</v>
      </c>
      <c r="M613" s="2" t="s">
        <v>18</v>
      </c>
      <c r="N613" s="2"/>
      <c r="O613" s="2" t="s">
        <v>19</v>
      </c>
      <c r="P613" s="2" t="s">
        <v>124</v>
      </c>
      <c r="Q613" s="2" t="s">
        <v>125</v>
      </c>
      <c r="R613" s="4">
        <v>43067</v>
      </c>
      <c r="S613" s="2" t="s">
        <v>22</v>
      </c>
      <c r="T613" s="2">
        <v>0</v>
      </c>
    </row>
    <row r="614" spans="1:20" ht="30" x14ac:dyDescent="0.25">
      <c r="A614" t="str">
        <f>IFERROR(VLOOKUP(B614,'UNFPA suppl countries'!B:B,1,FALSE),"No")</f>
        <v>Ghana</v>
      </c>
      <c r="B614" s="2" t="s">
        <v>122</v>
      </c>
      <c r="C614" s="2" t="str">
        <f t="shared" si="9"/>
        <v>Yes</v>
      </c>
      <c r="D614" s="2" t="s">
        <v>26</v>
      </c>
      <c r="E614" s="2" t="s">
        <v>154</v>
      </c>
      <c r="F614" s="2" t="s">
        <v>401</v>
      </c>
      <c r="G614" s="2">
        <v>6</v>
      </c>
      <c r="H614" s="2">
        <v>6</v>
      </c>
      <c r="I614" s="2" t="s">
        <v>24</v>
      </c>
      <c r="J614" s="3">
        <v>43282</v>
      </c>
      <c r="K614" s="3">
        <v>43101</v>
      </c>
      <c r="L614" s="2" t="s">
        <v>17</v>
      </c>
      <c r="M614" s="2" t="s">
        <v>18</v>
      </c>
      <c r="N614" s="2"/>
      <c r="O614" s="2" t="s">
        <v>19</v>
      </c>
      <c r="P614" s="2" t="s">
        <v>124</v>
      </c>
      <c r="Q614" s="2" t="s">
        <v>125</v>
      </c>
      <c r="R614" s="4">
        <v>43067</v>
      </c>
      <c r="S614" s="2" t="s">
        <v>22</v>
      </c>
      <c r="T614" s="2">
        <v>0</v>
      </c>
    </row>
    <row r="615" spans="1:20" ht="30" x14ac:dyDescent="0.25">
      <c r="A615" t="str">
        <f>IFERROR(VLOOKUP(B615,'UNFPA suppl countries'!B:B,1,FALSE),"No")</f>
        <v>Ghana</v>
      </c>
      <c r="B615" s="2" t="s">
        <v>122</v>
      </c>
      <c r="C615" s="2" t="str">
        <f t="shared" si="9"/>
        <v>Yes</v>
      </c>
      <c r="D615" s="2" t="s">
        <v>26</v>
      </c>
      <c r="E615" s="2" t="s">
        <v>154</v>
      </c>
      <c r="F615" s="2" t="s">
        <v>402</v>
      </c>
      <c r="G615" s="2">
        <v>6</v>
      </c>
      <c r="H615" s="2">
        <v>6</v>
      </c>
      <c r="I615" s="2" t="s">
        <v>24</v>
      </c>
      <c r="J615" s="3">
        <v>43282</v>
      </c>
      <c r="K615" s="3">
        <v>43101</v>
      </c>
      <c r="L615" s="2" t="s">
        <v>17</v>
      </c>
      <c r="M615" s="2" t="s">
        <v>18</v>
      </c>
      <c r="N615" s="2"/>
      <c r="O615" s="2" t="s">
        <v>19</v>
      </c>
      <c r="P615" s="2" t="s">
        <v>124</v>
      </c>
      <c r="Q615" s="2" t="s">
        <v>125</v>
      </c>
      <c r="R615" s="4">
        <v>43067</v>
      </c>
      <c r="S615" s="2" t="s">
        <v>22</v>
      </c>
      <c r="T615" s="2">
        <v>0</v>
      </c>
    </row>
    <row r="616" spans="1:20" ht="30" x14ac:dyDescent="0.25">
      <c r="A616" t="str">
        <f>IFERROR(VLOOKUP(B616,'UNFPA suppl countries'!B:B,1,FALSE),"No")</f>
        <v>Ghana</v>
      </c>
      <c r="B616" s="2" t="s">
        <v>122</v>
      </c>
      <c r="C616" s="2" t="str">
        <f t="shared" si="9"/>
        <v>Yes</v>
      </c>
      <c r="D616" s="2" t="s">
        <v>26</v>
      </c>
      <c r="E616" s="2" t="s">
        <v>154</v>
      </c>
      <c r="F616" s="2" t="s">
        <v>378</v>
      </c>
      <c r="G616" s="2">
        <v>6</v>
      </c>
      <c r="H616" s="2">
        <v>6</v>
      </c>
      <c r="I616" s="2" t="s">
        <v>24</v>
      </c>
      <c r="J616" s="3">
        <v>43282</v>
      </c>
      <c r="K616" s="3">
        <v>43101</v>
      </c>
      <c r="L616" s="2" t="s">
        <v>17</v>
      </c>
      <c r="M616" s="2" t="s">
        <v>18</v>
      </c>
      <c r="N616" s="2"/>
      <c r="O616" s="2" t="s">
        <v>19</v>
      </c>
      <c r="P616" s="2" t="s">
        <v>124</v>
      </c>
      <c r="Q616" s="2" t="s">
        <v>125</v>
      </c>
      <c r="R616" s="4">
        <v>43067</v>
      </c>
      <c r="S616" s="2" t="s">
        <v>22</v>
      </c>
      <c r="T616" s="2">
        <v>0</v>
      </c>
    </row>
    <row r="617" spans="1:20" ht="30" x14ac:dyDescent="0.25">
      <c r="A617" t="str">
        <f>IFERROR(VLOOKUP(B617,'UNFPA suppl countries'!B:B,1,FALSE),"No")</f>
        <v>Ghana</v>
      </c>
      <c r="B617" s="2" t="s">
        <v>122</v>
      </c>
      <c r="C617" s="2" t="str">
        <f t="shared" si="9"/>
        <v>Yes</v>
      </c>
      <c r="D617" s="2" t="s">
        <v>26</v>
      </c>
      <c r="E617" s="2" t="s">
        <v>152</v>
      </c>
      <c r="F617" s="2" t="s">
        <v>705</v>
      </c>
      <c r="G617" s="2">
        <v>6</v>
      </c>
      <c r="H617" s="2">
        <v>6</v>
      </c>
      <c r="I617" s="2" t="s">
        <v>24</v>
      </c>
      <c r="J617" s="3">
        <v>43282</v>
      </c>
      <c r="K617" s="3">
        <v>43132</v>
      </c>
      <c r="L617" s="2" t="s">
        <v>17</v>
      </c>
      <c r="M617" s="2" t="s">
        <v>18</v>
      </c>
      <c r="N617" s="2"/>
      <c r="O617" s="2" t="s">
        <v>19</v>
      </c>
      <c r="P617" s="2" t="s">
        <v>124</v>
      </c>
      <c r="Q617" s="2" t="s">
        <v>125</v>
      </c>
      <c r="R617" s="4">
        <v>43067</v>
      </c>
      <c r="S617" s="2" t="s">
        <v>22</v>
      </c>
      <c r="T617" s="2">
        <v>0</v>
      </c>
    </row>
    <row r="618" spans="1:20" ht="30" x14ac:dyDescent="0.25">
      <c r="A618" t="str">
        <f>IFERROR(VLOOKUP(B618,'UNFPA suppl countries'!B:B,1,FALSE),"No")</f>
        <v>Ghana</v>
      </c>
      <c r="B618" s="2" t="s">
        <v>122</v>
      </c>
      <c r="C618" s="2" t="str">
        <f t="shared" si="9"/>
        <v>Yes</v>
      </c>
      <c r="D618" s="2" t="s">
        <v>26</v>
      </c>
      <c r="E618" s="2" t="s">
        <v>152</v>
      </c>
      <c r="F618" s="2" t="s">
        <v>571</v>
      </c>
      <c r="G618" s="2">
        <v>6</v>
      </c>
      <c r="H618" s="2">
        <v>6</v>
      </c>
      <c r="I618" s="2" t="s">
        <v>24</v>
      </c>
      <c r="J618" s="3">
        <v>43282</v>
      </c>
      <c r="K618" s="3">
        <v>43132</v>
      </c>
      <c r="L618" s="2" t="s">
        <v>17</v>
      </c>
      <c r="M618" s="2" t="s">
        <v>18</v>
      </c>
      <c r="N618" s="2"/>
      <c r="O618" s="2" t="s">
        <v>19</v>
      </c>
      <c r="P618" s="2" t="s">
        <v>124</v>
      </c>
      <c r="Q618" s="2" t="s">
        <v>125</v>
      </c>
      <c r="R618" s="4">
        <v>43067</v>
      </c>
      <c r="S618" s="2" t="s">
        <v>22</v>
      </c>
      <c r="T618" s="2">
        <v>0</v>
      </c>
    </row>
    <row r="619" spans="1:20" ht="30" x14ac:dyDescent="0.25">
      <c r="A619" t="str">
        <f>IFERROR(VLOOKUP(B619,'UNFPA suppl countries'!B:B,1,FALSE),"No")</f>
        <v>Ghana</v>
      </c>
      <c r="B619" s="2" t="s">
        <v>122</v>
      </c>
      <c r="C619" s="2" t="str">
        <f t="shared" si="9"/>
        <v>Yes</v>
      </c>
      <c r="D619" s="2" t="s">
        <v>26</v>
      </c>
      <c r="E619" s="2" t="s">
        <v>78</v>
      </c>
      <c r="F619" s="2" t="s">
        <v>706</v>
      </c>
      <c r="G619" s="2">
        <v>3</v>
      </c>
      <c r="H619" s="2">
        <v>3</v>
      </c>
      <c r="I619" s="2" t="s">
        <v>24</v>
      </c>
      <c r="J619" s="3">
        <v>43282</v>
      </c>
      <c r="K619" s="3">
        <v>43160</v>
      </c>
      <c r="L619" s="2" t="s">
        <v>17</v>
      </c>
      <c r="M619" s="2" t="s">
        <v>18</v>
      </c>
      <c r="N619" s="2"/>
      <c r="O619" s="2" t="s">
        <v>19</v>
      </c>
      <c r="P619" s="2" t="s">
        <v>124</v>
      </c>
      <c r="Q619" s="2" t="s">
        <v>125</v>
      </c>
      <c r="R619" s="4">
        <v>43067</v>
      </c>
      <c r="S619" s="2" t="s">
        <v>22</v>
      </c>
      <c r="T619" s="2">
        <v>0</v>
      </c>
    </row>
    <row r="620" spans="1:20" ht="30" x14ac:dyDescent="0.25">
      <c r="A620" t="str">
        <f>IFERROR(VLOOKUP(B620,'UNFPA suppl countries'!B:B,1,FALSE),"No")</f>
        <v>Malawi</v>
      </c>
      <c r="B620" s="2" t="s">
        <v>224</v>
      </c>
      <c r="C620" s="2" t="str">
        <f t="shared" si="9"/>
        <v>Yes</v>
      </c>
      <c r="D620" s="2" t="s">
        <v>26</v>
      </c>
      <c r="E620" s="2" t="s">
        <v>27</v>
      </c>
      <c r="F620" s="2" t="s">
        <v>28</v>
      </c>
      <c r="G620" s="2">
        <v>22</v>
      </c>
      <c r="H620" s="2">
        <v>22</v>
      </c>
      <c r="I620" s="2" t="s">
        <v>24</v>
      </c>
      <c r="J620" s="3">
        <v>43252</v>
      </c>
      <c r="K620" s="3">
        <v>43221</v>
      </c>
      <c r="L620" s="2" t="s">
        <v>17</v>
      </c>
      <c r="M620" s="2" t="s">
        <v>18</v>
      </c>
      <c r="N620" s="2"/>
      <c r="O620" s="2" t="s">
        <v>19</v>
      </c>
      <c r="P620" s="2" t="s">
        <v>226</v>
      </c>
      <c r="Q620" s="2" t="s">
        <v>707</v>
      </c>
      <c r="R620" s="4">
        <v>43071</v>
      </c>
      <c r="S620" s="2" t="s">
        <v>22</v>
      </c>
      <c r="T620" s="2">
        <v>0</v>
      </c>
    </row>
    <row r="621" spans="1:20" ht="30" x14ac:dyDescent="0.25">
      <c r="A621" t="str">
        <f>IFERROR(VLOOKUP(B621,'UNFPA suppl countries'!B:B,1,FALSE),"No")</f>
        <v>Congo</v>
      </c>
      <c r="B621" s="2" t="s">
        <v>437</v>
      </c>
      <c r="C621" s="2" t="str">
        <f t="shared" si="9"/>
        <v>Yes</v>
      </c>
      <c r="D621" s="2" t="s">
        <v>62</v>
      </c>
      <c r="E621" s="2" t="s">
        <v>63</v>
      </c>
      <c r="F621" s="2" t="s">
        <v>64</v>
      </c>
      <c r="G621" s="2">
        <v>100</v>
      </c>
      <c r="H621" s="2">
        <v>100</v>
      </c>
      <c r="I621" s="2" t="s">
        <v>41</v>
      </c>
      <c r="J621" s="3">
        <v>43191</v>
      </c>
      <c r="K621" s="3">
        <v>43070</v>
      </c>
      <c r="L621" s="2" t="s">
        <v>17</v>
      </c>
      <c r="M621" s="2" t="s">
        <v>65</v>
      </c>
      <c r="N621" s="2" t="s">
        <v>66</v>
      </c>
      <c r="O621" s="2" t="s">
        <v>19</v>
      </c>
      <c r="P621" s="2"/>
      <c r="Q621" s="2"/>
      <c r="R621" s="4">
        <v>43066</v>
      </c>
      <c r="S621" s="2" t="s">
        <v>22</v>
      </c>
      <c r="T621" s="2">
        <v>0</v>
      </c>
    </row>
    <row r="622" spans="1:20" ht="30" x14ac:dyDescent="0.25">
      <c r="A622" t="str">
        <f>IFERROR(VLOOKUP(B622,'UNFPA suppl countries'!B:B,1,FALSE),"No")</f>
        <v>Congo</v>
      </c>
      <c r="B622" s="2" t="s">
        <v>437</v>
      </c>
      <c r="C622" s="2" t="str">
        <f t="shared" si="9"/>
        <v>Yes</v>
      </c>
      <c r="D622" s="2" t="s">
        <v>62</v>
      </c>
      <c r="E622" s="2" t="s">
        <v>63</v>
      </c>
      <c r="F622" s="2" t="s">
        <v>114</v>
      </c>
      <c r="G622" s="2">
        <v>10000</v>
      </c>
      <c r="H622" s="2">
        <v>10000</v>
      </c>
      <c r="I622" s="2" t="s">
        <v>115</v>
      </c>
      <c r="J622" s="3">
        <v>43191</v>
      </c>
      <c r="K622" s="3">
        <v>43070</v>
      </c>
      <c r="L622" s="2" t="s">
        <v>17</v>
      </c>
      <c r="M622" s="2" t="s">
        <v>65</v>
      </c>
      <c r="N622" s="2" t="s">
        <v>66</v>
      </c>
      <c r="O622" s="2" t="s">
        <v>19</v>
      </c>
      <c r="P622" s="2"/>
      <c r="Q622" s="2"/>
      <c r="R622" s="4">
        <v>43066</v>
      </c>
      <c r="S622" s="2" t="s">
        <v>22</v>
      </c>
      <c r="T622" s="2">
        <v>0</v>
      </c>
    </row>
    <row r="623" spans="1:20" ht="30" x14ac:dyDescent="0.25">
      <c r="A623" t="str">
        <f>IFERROR(VLOOKUP(B623,'UNFPA suppl countries'!B:B,1,FALSE),"No")</f>
        <v>Congo</v>
      </c>
      <c r="B623" s="2" t="s">
        <v>437</v>
      </c>
      <c r="C623" s="2" t="str">
        <f t="shared" si="9"/>
        <v>Yes</v>
      </c>
      <c r="D623" s="2" t="s">
        <v>62</v>
      </c>
      <c r="E623" s="2" t="s">
        <v>70</v>
      </c>
      <c r="F623" s="2" t="s">
        <v>708</v>
      </c>
      <c r="G623" s="2">
        <v>100</v>
      </c>
      <c r="H623" s="2">
        <v>100</v>
      </c>
      <c r="I623" s="2" t="s">
        <v>72</v>
      </c>
      <c r="J623" s="3">
        <v>43160</v>
      </c>
      <c r="K623" s="3">
        <v>43040</v>
      </c>
      <c r="L623" s="2" t="s">
        <v>17</v>
      </c>
      <c r="M623" s="2" t="s">
        <v>65</v>
      </c>
      <c r="N623" s="2" t="s">
        <v>66</v>
      </c>
      <c r="O623" s="2" t="s">
        <v>19</v>
      </c>
      <c r="P623" s="2"/>
      <c r="Q623" s="2"/>
      <c r="R623" s="4">
        <v>43069</v>
      </c>
      <c r="S623" s="2" t="s">
        <v>22</v>
      </c>
      <c r="T623" s="2">
        <v>0</v>
      </c>
    </row>
    <row r="624" spans="1:20" ht="30" x14ac:dyDescent="0.25">
      <c r="A624" t="str">
        <f>IFERROR(VLOOKUP(B624,'UNFPA suppl countries'!B:B,1,FALSE),"No")</f>
        <v>No</v>
      </c>
      <c r="B624" s="2" t="s">
        <v>709</v>
      </c>
      <c r="C624" s="2" t="str">
        <f t="shared" si="9"/>
        <v>No</v>
      </c>
      <c r="D624" s="2" t="s">
        <v>62</v>
      </c>
      <c r="E624" s="2" t="s">
        <v>174</v>
      </c>
      <c r="F624" s="2" t="s">
        <v>410</v>
      </c>
      <c r="G624" s="2">
        <v>13889</v>
      </c>
      <c r="H624" s="2">
        <v>0</v>
      </c>
      <c r="I624" s="2" t="s">
        <v>176</v>
      </c>
      <c r="J624" s="3">
        <v>43160</v>
      </c>
      <c r="K624" s="3">
        <v>43040</v>
      </c>
      <c r="L624" s="2" t="s">
        <v>225</v>
      </c>
      <c r="M624" s="2" t="s">
        <v>18</v>
      </c>
      <c r="N624" s="2"/>
      <c r="O624" s="2" t="s">
        <v>19</v>
      </c>
      <c r="P624" s="2"/>
      <c r="Q624" s="2"/>
      <c r="R624" s="4">
        <v>43066</v>
      </c>
      <c r="S624" s="2" t="s">
        <v>22</v>
      </c>
      <c r="T624" s="2">
        <v>0</v>
      </c>
    </row>
    <row r="625" spans="1:20" ht="30" x14ac:dyDescent="0.25">
      <c r="A625" t="str">
        <f>IFERROR(VLOOKUP(B625,'UNFPA suppl countries'!B:B,1,FALSE),"No")</f>
        <v>Congo</v>
      </c>
      <c r="B625" s="2" t="s">
        <v>437</v>
      </c>
      <c r="C625" s="2" t="str">
        <f t="shared" si="9"/>
        <v>Yes</v>
      </c>
      <c r="D625" s="2" t="s">
        <v>62</v>
      </c>
      <c r="E625" s="2" t="s">
        <v>119</v>
      </c>
      <c r="F625" s="2" t="s">
        <v>120</v>
      </c>
      <c r="G625" s="2">
        <v>2000</v>
      </c>
      <c r="H625" s="2">
        <v>2000</v>
      </c>
      <c r="I625" s="2" t="s">
        <v>121</v>
      </c>
      <c r="J625" s="3">
        <v>43160</v>
      </c>
      <c r="K625" s="3">
        <v>43040</v>
      </c>
      <c r="L625" s="2" t="s">
        <v>17</v>
      </c>
      <c r="M625" s="2" t="s">
        <v>65</v>
      </c>
      <c r="N625" s="2" t="s">
        <v>66</v>
      </c>
      <c r="O625" s="2" t="s">
        <v>19</v>
      </c>
      <c r="P625" s="2"/>
      <c r="Q625" s="2"/>
      <c r="R625" s="4">
        <v>43070</v>
      </c>
      <c r="S625" s="2" t="s">
        <v>22</v>
      </c>
      <c r="T625" s="2">
        <v>0</v>
      </c>
    </row>
    <row r="626" spans="1:20" ht="30" x14ac:dyDescent="0.25">
      <c r="A626" t="str">
        <f>IFERROR(VLOOKUP(B626,'UNFPA suppl countries'!B:B,1,FALSE),"No")</f>
        <v>Republic of Yemen</v>
      </c>
      <c r="B626" s="2" t="s">
        <v>710</v>
      </c>
      <c r="C626" s="2" t="str">
        <f t="shared" si="9"/>
        <v>Yes</v>
      </c>
      <c r="D626" s="2"/>
      <c r="E626" s="2"/>
      <c r="F626" s="2" t="s">
        <v>711</v>
      </c>
      <c r="G626" s="2">
        <v>11000</v>
      </c>
      <c r="H626" s="2">
        <v>5500</v>
      </c>
      <c r="I626" s="2" t="s">
        <v>106</v>
      </c>
      <c r="J626" s="3">
        <v>43221</v>
      </c>
      <c r="K626" s="3">
        <v>42979</v>
      </c>
      <c r="L626" s="2" t="s">
        <v>29</v>
      </c>
      <c r="M626" s="2" t="s">
        <v>18</v>
      </c>
      <c r="N626" s="2"/>
      <c r="O626" s="2" t="s">
        <v>19</v>
      </c>
      <c r="P626" s="2" t="s">
        <v>712</v>
      </c>
      <c r="Q626" s="2"/>
      <c r="R626" s="4">
        <v>43066</v>
      </c>
      <c r="S626" s="2" t="s">
        <v>22</v>
      </c>
      <c r="T626" s="2">
        <v>0</v>
      </c>
    </row>
    <row r="627" spans="1:20" ht="30" x14ac:dyDescent="0.25">
      <c r="A627" t="str">
        <f>IFERROR(VLOOKUP(B627,'UNFPA suppl countries'!B:B,1,FALSE),"No")</f>
        <v>Republic of Yemen</v>
      </c>
      <c r="B627" s="2" t="s">
        <v>710</v>
      </c>
      <c r="C627" s="2" t="str">
        <f t="shared" si="9"/>
        <v>Yes</v>
      </c>
      <c r="D627" s="2"/>
      <c r="E627" s="2"/>
      <c r="F627" s="2" t="s">
        <v>713</v>
      </c>
      <c r="G627" s="2">
        <v>29765</v>
      </c>
      <c r="H627" s="2">
        <v>14882.5</v>
      </c>
      <c r="I627" s="2" t="s">
        <v>714</v>
      </c>
      <c r="J627" s="3">
        <v>43282</v>
      </c>
      <c r="K627" s="3">
        <v>43040</v>
      </c>
      <c r="L627" s="2" t="s">
        <v>29</v>
      </c>
      <c r="M627" s="2" t="s">
        <v>18</v>
      </c>
      <c r="N627" s="2"/>
      <c r="O627" s="2" t="s">
        <v>19</v>
      </c>
      <c r="P627" s="2" t="s">
        <v>712</v>
      </c>
      <c r="Q627" s="2"/>
      <c r="R627" s="4">
        <v>43066</v>
      </c>
      <c r="S627" s="2" t="s">
        <v>22</v>
      </c>
      <c r="T627" s="2">
        <v>0</v>
      </c>
    </row>
    <row r="628" spans="1:20" ht="30" x14ac:dyDescent="0.25">
      <c r="A628" t="str">
        <f>IFERROR(VLOOKUP(B628,'UNFPA suppl countries'!B:B,1,FALSE),"No")</f>
        <v>Republic of Yemen</v>
      </c>
      <c r="B628" s="2" t="s">
        <v>710</v>
      </c>
      <c r="C628" s="2" t="str">
        <f t="shared" si="9"/>
        <v>Yes</v>
      </c>
      <c r="D628" s="2" t="s">
        <v>34</v>
      </c>
      <c r="E628" s="2" t="s">
        <v>90</v>
      </c>
      <c r="F628" s="2" t="s">
        <v>91</v>
      </c>
      <c r="G628" s="2">
        <v>4095</v>
      </c>
      <c r="H628" s="2">
        <v>2047.5</v>
      </c>
      <c r="I628" s="2" t="s">
        <v>89</v>
      </c>
      <c r="J628" s="3">
        <v>43282</v>
      </c>
      <c r="K628" s="3">
        <v>43040</v>
      </c>
      <c r="L628" s="2" t="s">
        <v>29</v>
      </c>
      <c r="M628" s="2" t="s">
        <v>18</v>
      </c>
      <c r="N628" s="2"/>
      <c r="O628" s="2" t="s">
        <v>19</v>
      </c>
      <c r="P628" s="2" t="s">
        <v>712</v>
      </c>
      <c r="Q628" s="2"/>
      <c r="R628" s="4">
        <v>43066</v>
      </c>
      <c r="S628" s="2" t="s">
        <v>22</v>
      </c>
      <c r="T628" s="2">
        <v>0</v>
      </c>
    </row>
    <row r="629" spans="1:20" ht="30" x14ac:dyDescent="0.25">
      <c r="A629" t="str">
        <f>IFERROR(VLOOKUP(B629,'UNFPA suppl countries'!B:B,1,FALSE),"No")</f>
        <v>Republic of Yemen</v>
      </c>
      <c r="B629" s="2" t="s">
        <v>710</v>
      </c>
      <c r="C629" s="2" t="str">
        <f t="shared" si="9"/>
        <v>Yes</v>
      </c>
      <c r="D629" s="2" t="s">
        <v>34</v>
      </c>
      <c r="E629" s="2" t="s">
        <v>39</v>
      </c>
      <c r="F629" s="2" t="s">
        <v>266</v>
      </c>
      <c r="G629" s="2">
        <v>1000</v>
      </c>
      <c r="H629" s="2">
        <v>500</v>
      </c>
      <c r="I629" s="2" t="s">
        <v>267</v>
      </c>
      <c r="J629" s="3">
        <v>43252</v>
      </c>
      <c r="K629" s="3">
        <v>43101</v>
      </c>
      <c r="L629" s="2" t="s">
        <v>29</v>
      </c>
      <c r="M629" s="2" t="s">
        <v>18</v>
      </c>
      <c r="N629" s="2"/>
      <c r="O629" s="2" t="s">
        <v>19</v>
      </c>
      <c r="P629" s="2" t="s">
        <v>712</v>
      </c>
      <c r="Q629" s="2"/>
      <c r="R629" s="4">
        <v>43066</v>
      </c>
      <c r="S629" s="2" t="s">
        <v>22</v>
      </c>
      <c r="T629" s="2">
        <v>0</v>
      </c>
    </row>
    <row r="630" spans="1:20" ht="30" x14ac:dyDescent="0.25">
      <c r="A630" t="str">
        <f>IFERROR(VLOOKUP(B630,'UNFPA suppl countries'!B:B,1,FALSE),"No")</f>
        <v>Republic of Yemen</v>
      </c>
      <c r="B630" s="2" t="s">
        <v>710</v>
      </c>
      <c r="C630" s="2" t="str">
        <f t="shared" si="9"/>
        <v>Yes</v>
      </c>
      <c r="D630" s="2" t="s">
        <v>34</v>
      </c>
      <c r="E630" s="2" t="s">
        <v>93</v>
      </c>
      <c r="F630" s="2" t="s">
        <v>98</v>
      </c>
      <c r="G630" s="2">
        <v>3081</v>
      </c>
      <c r="H630" s="2">
        <v>1540.5</v>
      </c>
      <c r="I630" s="2" t="s">
        <v>97</v>
      </c>
      <c r="J630" s="3">
        <v>43282</v>
      </c>
      <c r="K630" s="3">
        <v>43132</v>
      </c>
      <c r="L630" s="2" t="s">
        <v>29</v>
      </c>
      <c r="M630" s="2" t="s">
        <v>18</v>
      </c>
      <c r="N630" s="2"/>
      <c r="O630" s="2" t="s">
        <v>19</v>
      </c>
      <c r="P630" s="2" t="s">
        <v>712</v>
      </c>
      <c r="Q630" s="2"/>
      <c r="R630" s="4">
        <v>43066</v>
      </c>
      <c r="S630" s="2" t="s">
        <v>22</v>
      </c>
      <c r="T630" s="2">
        <v>0</v>
      </c>
    </row>
    <row r="631" spans="1:20" ht="30" x14ac:dyDescent="0.25">
      <c r="A631" t="str">
        <f>IFERROR(VLOOKUP(B631,'UNFPA suppl countries'!B:B,1,FALSE),"No")</f>
        <v>Republic of Yemen</v>
      </c>
      <c r="B631" s="2" t="s">
        <v>710</v>
      </c>
      <c r="C631" s="2" t="str">
        <f t="shared" si="9"/>
        <v>Yes</v>
      </c>
      <c r="D631" s="2" t="s">
        <v>34</v>
      </c>
      <c r="E631" s="2" t="s">
        <v>93</v>
      </c>
      <c r="F631" s="2" t="s">
        <v>94</v>
      </c>
      <c r="G631" s="2">
        <v>522333</v>
      </c>
      <c r="H631" s="2">
        <v>261166.5</v>
      </c>
      <c r="I631" s="2" t="s">
        <v>95</v>
      </c>
      <c r="J631" s="3">
        <v>43252</v>
      </c>
      <c r="K631" s="3">
        <v>43101</v>
      </c>
      <c r="L631" s="2" t="s">
        <v>29</v>
      </c>
      <c r="M631" s="2" t="s">
        <v>18</v>
      </c>
      <c r="N631" s="2"/>
      <c r="O631" s="2" t="s">
        <v>19</v>
      </c>
      <c r="P631" s="2" t="s">
        <v>715</v>
      </c>
      <c r="Q631" s="2"/>
      <c r="R631" s="4">
        <v>43066</v>
      </c>
      <c r="S631" s="2" t="s">
        <v>22</v>
      </c>
      <c r="T631" s="2">
        <v>0</v>
      </c>
    </row>
    <row r="632" spans="1:20" ht="30" x14ac:dyDescent="0.25">
      <c r="A632" t="str">
        <f>IFERROR(VLOOKUP(B632,'UNFPA suppl countries'!B:B,1,FALSE),"No")</f>
        <v>Republic of Yemen</v>
      </c>
      <c r="B632" s="2" t="s">
        <v>710</v>
      </c>
      <c r="C632" s="2" t="str">
        <f t="shared" si="9"/>
        <v>Yes</v>
      </c>
      <c r="D632" s="2" t="s">
        <v>34</v>
      </c>
      <c r="E632" s="2" t="s">
        <v>496</v>
      </c>
      <c r="F632" s="2" t="s">
        <v>716</v>
      </c>
      <c r="G632" s="2">
        <v>206326</v>
      </c>
      <c r="H632" s="2">
        <v>103163</v>
      </c>
      <c r="I632" s="2" t="s">
        <v>115</v>
      </c>
      <c r="J632" s="3">
        <v>43252</v>
      </c>
      <c r="K632" s="3">
        <v>43160</v>
      </c>
      <c r="L632" s="2" t="s">
        <v>29</v>
      </c>
      <c r="M632" s="2" t="s">
        <v>18</v>
      </c>
      <c r="N632" s="2"/>
      <c r="O632" s="2" t="s">
        <v>19</v>
      </c>
      <c r="P632" s="2" t="s">
        <v>712</v>
      </c>
      <c r="Q632" s="2"/>
      <c r="R632" s="4">
        <v>43066</v>
      </c>
      <c r="S632" s="2" t="s">
        <v>22</v>
      </c>
      <c r="T632" s="2">
        <v>0</v>
      </c>
    </row>
    <row r="633" spans="1:20" ht="30" x14ac:dyDescent="0.25">
      <c r="A633" t="str">
        <f>IFERROR(VLOOKUP(B633,'UNFPA suppl countries'!B:B,1,FALSE),"No")</f>
        <v>Republic of Yemen</v>
      </c>
      <c r="B633" s="2" t="s">
        <v>710</v>
      </c>
      <c r="C633" s="2" t="str">
        <f t="shared" si="9"/>
        <v>Yes</v>
      </c>
      <c r="D633" s="2" t="s">
        <v>34</v>
      </c>
      <c r="E633" s="2" t="s">
        <v>35</v>
      </c>
      <c r="F633" s="2" t="s">
        <v>435</v>
      </c>
      <c r="G633" s="2">
        <v>64121</v>
      </c>
      <c r="H633" s="2">
        <v>32060.5</v>
      </c>
      <c r="I633" s="2" t="s">
        <v>97</v>
      </c>
      <c r="J633" s="3">
        <v>43252</v>
      </c>
      <c r="K633" s="3">
        <v>43160</v>
      </c>
      <c r="L633" s="2" t="s">
        <v>29</v>
      </c>
      <c r="M633" s="2" t="s">
        <v>18</v>
      </c>
      <c r="N633" s="2"/>
      <c r="O633" s="2" t="s">
        <v>19</v>
      </c>
      <c r="P633" s="2" t="s">
        <v>712</v>
      </c>
      <c r="Q633" s="2"/>
      <c r="R633" s="4">
        <v>43066</v>
      </c>
      <c r="S633" s="2" t="s">
        <v>22</v>
      </c>
      <c r="T633" s="2">
        <v>0</v>
      </c>
    </row>
    <row r="634" spans="1:20" ht="30" x14ac:dyDescent="0.25">
      <c r="A634" t="str">
        <f>IFERROR(VLOOKUP(B634,'UNFPA suppl countries'!B:B,1,FALSE),"No")</f>
        <v>Republic of Yemen</v>
      </c>
      <c r="B634" s="2" t="s">
        <v>710</v>
      </c>
      <c r="C634" s="2" t="str">
        <f t="shared" si="9"/>
        <v>Yes</v>
      </c>
      <c r="D634" s="2" t="s">
        <v>34</v>
      </c>
      <c r="E634" s="2" t="s">
        <v>717</v>
      </c>
      <c r="F634" s="2" t="s">
        <v>718</v>
      </c>
      <c r="G634" s="2">
        <v>21237</v>
      </c>
      <c r="H634" s="2">
        <v>10618.5</v>
      </c>
      <c r="I634" s="2" t="s">
        <v>719</v>
      </c>
      <c r="J634" s="3">
        <v>43252</v>
      </c>
      <c r="K634" s="3">
        <v>43009</v>
      </c>
      <c r="L634" s="2" t="s">
        <v>29</v>
      </c>
      <c r="M634" s="2" t="s">
        <v>18</v>
      </c>
      <c r="N634" s="2"/>
      <c r="O634" s="2" t="s">
        <v>19</v>
      </c>
      <c r="P634" s="2" t="s">
        <v>555</v>
      </c>
      <c r="Q634" s="2"/>
      <c r="R634" s="4">
        <v>43066</v>
      </c>
      <c r="S634" s="2" t="s">
        <v>22</v>
      </c>
      <c r="T634" s="2">
        <v>0</v>
      </c>
    </row>
    <row r="635" spans="1:20" ht="30" x14ac:dyDescent="0.25">
      <c r="A635" t="str">
        <f>IFERROR(VLOOKUP(B635,'UNFPA suppl countries'!B:B,1,FALSE),"No")</f>
        <v>Republic of Yemen</v>
      </c>
      <c r="B635" s="2" t="s">
        <v>710</v>
      </c>
      <c r="C635" s="2" t="str">
        <f t="shared" si="9"/>
        <v>Yes</v>
      </c>
      <c r="D635" s="2" t="s">
        <v>34</v>
      </c>
      <c r="E635" s="2" t="s">
        <v>39</v>
      </c>
      <c r="F635" s="2" t="s">
        <v>646</v>
      </c>
      <c r="G635" s="2">
        <v>13144</v>
      </c>
      <c r="H635" s="2">
        <v>6572</v>
      </c>
      <c r="I635" s="2" t="s">
        <v>41</v>
      </c>
      <c r="J635" s="3">
        <v>43282</v>
      </c>
      <c r="K635" s="3">
        <v>43132</v>
      </c>
      <c r="L635" s="2" t="s">
        <v>29</v>
      </c>
      <c r="M635" s="2" t="s">
        <v>18</v>
      </c>
      <c r="N635" s="2"/>
      <c r="O635" s="2" t="s">
        <v>19</v>
      </c>
      <c r="P635" s="2" t="s">
        <v>555</v>
      </c>
      <c r="Q635" s="2"/>
      <c r="R635" s="4">
        <v>43066</v>
      </c>
      <c r="S635" s="2" t="s">
        <v>22</v>
      </c>
      <c r="T635" s="2">
        <v>0</v>
      </c>
    </row>
    <row r="636" spans="1:20" ht="30" x14ac:dyDescent="0.25">
      <c r="A636" t="str">
        <f>IFERROR(VLOOKUP(B636,'UNFPA suppl countries'!B:B,1,FALSE),"No")</f>
        <v>Republic of Yemen</v>
      </c>
      <c r="B636" s="2" t="s">
        <v>710</v>
      </c>
      <c r="C636" s="2" t="str">
        <f t="shared" ref="C636:C699" si="10">IF(A636&lt;&gt;"No","Yes",A636)</f>
        <v>Yes</v>
      </c>
      <c r="D636" s="2" t="s">
        <v>34</v>
      </c>
      <c r="E636" s="2" t="s">
        <v>35</v>
      </c>
      <c r="F636" s="2" t="s">
        <v>36</v>
      </c>
      <c r="G636" s="2">
        <v>1175</v>
      </c>
      <c r="H636" s="2">
        <v>587.5</v>
      </c>
      <c r="I636" s="2" t="s">
        <v>37</v>
      </c>
      <c r="J636" s="3">
        <v>43282</v>
      </c>
      <c r="K636" s="3">
        <v>43191</v>
      </c>
      <c r="L636" s="2" t="s">
        <v>29</v>
      </c>
      <c r="M636" s="2" t="s">
        <v>18</v>
      </c>
      <c r="N636" s="2"/>
      <c r="O636" s="2" t="s">
        <v>19</v>
      </c>
      <c r="P636" s="2" t="s">
        <v>555</v>
      </c>
      <c r="Q636" s="2"/>
      <c r="R636" s="4">
        <v>43066</v>
      </c>
      <c r="S636" s="2" t="s">
        <v>22</v>
      </c>
      <c r="T636" s="2">
        <v>0</v>
      </c>
    </row>
    <row r="637" spans="1:20" ht="30" x14ac:dyDescent="0.25">
      <c r="A637" t="str">
        <f>IFERROR(VLOOKUP(B637,'UNFPA suppl countries'!B:B,1,FALSE),"No")</f>
        <v>Republic of Yemen</v>
      </c>
      <c r="B637" s="2" t="s">
        <v>710</v>
      </c>
      <c r="C637" s="2" t="str">
        <f t="shared" si="10"/>
        <v>Yes</v>
      </c>
      <c r="D637" s="2" t="s">
        <v>34</v>
      </c>
      <c r="E637" s="2" t="s">
        <v>39</v>
      </c>
      <c r="F637" s="2" t="s">
        <v>720</v>
      </c>
      <c r="G637" s="2">
        <v>41120</v>
      </c>
      <c r="H637" s="2">
        <v>20560</v>
      </c>
      <c r="I637" s="2" t="s">
        <v>48</v>
      </c>
      <c r="J637" s="3">
        <v>43282</v>
      </c>
      <c r="K637" s="3">
        <v>43132</v>
      </c>
      <c r="L637" s="2" t="s">
        <v>29</v>
      </c>
      <c r="M637" s="2" t="s">
        <v>18</v>
      </c>
      <c r="N637" s="2"/>
      <c r="O637" s="2" t="s">
        <v>19</v>
      </c>
      <c r="P637" s="2" t="s">
        <v>712</v>
      </c>
      <c r="Q637" s="2"/>
      <c r="R637" s="4">
        <v>43066</v>
      </c>
      <c r="S637" s="2" t="s">
        <v>22</v>
      </c>
      <c r="T637" s="2">
        <v>0</v>
      </c>
    </row>
    <row r="638" spans="1:20" ht="30" x14ac:dyDescent="0.25">
      <c r="A638" t="str">
        <f>IFERROR(VLOOKUP(B638,'UNFPA suppl countries'!B:B,1,FALSE),"No")</f>
        <v>Republic of Yemen</v>
      </c>
      <c r="B638" s="2" t="s">
        <v>710</v>
      </c>
      <c r="C638" s="2" t="str">
        <f t="shared" si="10"/>
        <v>Yes</v>
      </c>
      <c r="D638" s="2" t="s">
        <v>62</v>
      </c>
      <c r="E638" s="2" t="s">
        <v>70</v>
      </c>
      <c r="F638" s="2" t="s">
        <v>75</v>
      </c>
      <c r="G638" s="2">
        <v>3000</v>
      </c>
      <c r="H638" s="2">
        <v>1500</v>
      </c>
      <c r="I638" s="2" t="s">
        <v>72</v>
      </c>
      <c r="J638" s="3">
        <v>43252</v>
      </c>
      <c r="K638" s="3">
        <v>43132</v>
      </c>
      <c r="L638" s="2" t="s">
        <v>29</v>
      </c>
      <c r="M638" s="2" t="s">
        <v>65</v>
      </c>
      <c r="N638" s="2" t="s">
        <v>721</v>
      </c>
      <c r="O638" s="2" t="s">
        <v>19</v>
      </c>
      <c r="P638" s="2" t="s">
        <v>555</v>
      </c>
      <c r="Q638" s="2"/>
      <c r="R638" s="4">
        <v>43066</v>
      </c>
      <c r="S638" s="2" t="s">
        <v>22</v>
      </c>
      <c r="T638" s="2">
        <v>0</v>
      </c>
    </row>
    <row r="639" spans="1:20" ht="30" x14ac:dyDescent="0.25">
      <c r="A639" t="str">
        <f>IFERROR(VLOOKUP(B639,'UNFPA suppl countries'!B:B,1,FALSE),"No")</f>
        <v>Republic of Yemen</v>
      </c>
      <c r="B639" s="2" t="s">
        <v>710</v>
      </c>
      <c r="C639" s="2" t="str">
        <f t="shared" si="10"/>
        <v>Yes</v>
      </c>
      <c r="D639" s="2" t="s">
        <v>62</v>
      </c>
      <c r="E639" s="2" t="s">
        <v>133</v>
      </c>
      <c r="F639" s="2" t="s">
        <v>584</v>
      </c>
      <c r="G639" s="2">
        <v>3500</v>
      </c>
      <c r="H639" s="2">
        <v>1750</v>
      </c>
      <c r="I639" s="2" t="s">
        <v>135</v>
      </c>
      <c r="J639" s="3">
        <v>43282</v>
      </c>
      <c r="K639" s="3">
        <v>43160</v>
      </c>
      <c r="L639" s="2" t="s">
        <v>29</v>
      </c>
      <c r="M639" s="2" t="s">
        <v>65</v>
      </c>
      <c r="N639" s="2" t="s">
        <v>721</v>
      </c>
      <c r="O639" s="2" t="s">
        <v>19</v>
      </c>
      <c r="P639" s="2" t="s">
        <v>555</v>
      </c>
      <c r="Q639" s="2"/>
      <c r="R639" s="4">
        <v>43066</v>
      </c>
      <c r="S639" s="2" t="s">
        <v>22</v>
      </c>
      <c r="T639" s="2">
        <v>0</v>
      </c>
    </row>
    <row r="640" spans="1:20" ht="30" x14ac:dyDescent="0.25">
      <c r="A640" t="str">
        <f>IFERROR(VLOOKUP(B640,'UNFPA suppl countries'!B:B,1,FALSE),"No")</f>
        <v>Republic of Yemen</v>
      </c>
      <c r="B640" s="2" t="s">
        <v>710</v>
      </c>
      <c r="C640" s="2" t="str">
        <f t="shared" si="10"/>
        <v>Yes</v>
      </c>
      <c r="D640" s="2" t="s">
        <v>62</v>
      </c>
      <c r="E640" s="2" t="s">
        <v>138</v>
      </c>
      <c r="F640" s="2" t="s">
        <v>217</v>
      </c>
      <c r="G640" s="2">
        <v>4000</v>
      </c>
      <c r="H640" s="2">
        <v>2000</v>
      </c>
      <c r="I640" s="2" t="s">
        <v>140</v>
      </c>
      <c r="J640" s="3">
        <v>43282</v>
      </c>
      <c r="K640" s="3">
        <v>43160</v>
      </c>
      <c r="L640" s="2" t="s">
        <v>29</v>
      </c>
      <c r="M640" s="2" t="s">
        <v>65</v>
      </c>
      <c r="N640" s="2" t="s">
        <v>721</v>
      </c>
      <c r="O640" s="2" t="s">
        <v>19</v>
      </c>
      <c r="P640" s="2" t="s">
        <v>555</v>
      </c>
      <c r="Q640" s="2"/>
      <c r="R640" s="4">
        <v>43066</v>
      </c>
      <c r="S640" s="2" t="s">
        <v>22</v>
      </c>
      <c r="T640" s="2">
        <v>0</v>
      </c>
    </row>
    <row r="641" spans="1:20" ht="30" x14ac:dyDescent="0.25">
      <c r="A641" t="str">
        <f>IFERROR(VLOOKUP(B641,'UNFPA suppl countries'!B:B,1,FALSE),"No")</f>
        <v>Republic of Yemen</v>
      </c>
      <c r="B641" s="2" t="s">
        <v>710</v>
      </c>
      <c r="C641" s="2" t="str">
        <f t="shared" si="10"/>
        <v>Yes</v>
      </c>
      <c r="D641" s="2" t="s">
        <v>62</v>
      </c>
      <c r="E641" s="2" t="s">
        <v>220</v>
      </c>
      <c r="F641" s="2" t="s">
        <v>181</v>
      </c>
      <c r="G641" s="2">
        <v>6000</v>
      </c>
      <c r="H641" s="2">
        <v>3000</v>
      </c>
      <c r="I641" s="2" t="s">
        <v>179</v>
      </c>
      <c r="J641" s="3">
        <v>43252</v>
      </c>
      <c r="K641" s="3">
        <v>43132</v>
      </c>
      <c r="L641" s="2" t="s">
        <v>29</v>
      </c>
      <c r="M641" s="2" t="s">
        <v>65</v>
      </c>
      <c r="N641" s="2" t="s">
        <v>721</v>
      </c>
      <c r="O641" s="2" t="s">
        <v>19</v>
      </c>
      <c r="P641" s="2" t="s">
        <v>555</v>
      </c>
      <c r="Q641" s="2"/>
      <c r="R641" s="4">
        <v>43066</v>
      </c>
      <c r="S641" s="2" t="s">
        <v>22</v>
      </c>
      <c r="T641" s="2">
        <v>0</v>
      </c>
    </row>
    <row r="642" spans="1:20" ht="30" x14ac:dyDescent="0.25">
      <c r="A642" t="str">
        <f>IFERROR(VLOOKUP(B642,'UNFPA suppl countries'!B:B,1,FALSE),"No")</f>
        <v>Republic of Yemen</v>
      </c>
      <c r="B642" s="2" t="s">
        <v>710</v>
      </c>
      <c r="C642" s="2" t="str">
        <f t="shared" si="10"/>
        <v>Yes</v>
      </c>
      <c r="D642" s="2" t="s">
        <v>62</v>
      </c>
      <c r="E642" s="2" t="s">
        <v>220</v>
      </c>
      <c r="F642" s="2" t="s">
        <v>181</v>
      </c>
      <c r="G642" s="2">
        <v>6000</v>
      </c>
      <c r="H642" s="2">
        <v>3000</v>
      </c>
      <c r="I642" s="2" t="s">
        <v>179</v>
      </c>
      <c r="J642" s="3">
        <v>43252</v>
      </c>
      <c r="K642" s="3">
        <v>43132</v>
      </c>
      <c r="L642" s="2" t="s">
        <v>29</v>
      </c>
      <c r="M642" s="2" t="s">
        <v>65</v>
      </c>
      <c r="N642" s="2" t="s">
        <v>721</v>
      </c>
      <c r="O642" s="2" t="s">
        <v>19</v>
      </c>
      <c r="P642" s="2" t="s">
        <v>722</v>
      </c>
      <c r="Q642" s="2"/>
      <c r="R642" s="4">
        <v>43066</v>
      </c>
      <c r="S642" s="2" t="s">
        <v>22</v>
      </c>
      <c r="T642" s="2">
        <v>0</v>
      </c>
    </row>
    <row r="643" spans="1:20" ht="30" x14ac:dyDescent="0.25">
      <c r="A643" t="str">
        <f>IFERROR(VLOOKUP(B643,'UNFPA suppl countries'!B:B,1,FALSE),"No")</f>
        <v>Republic of Yemen</v>
      </c>
      <c r="B643" s="2" t="s">
        <v>710</v>
      </c>
      <c r="C643" s="2" t="str">
        <f t="shared" si="10"/>
        <v>Yes</v>
      </c>
      <c r="D643" s="2" t="s">
        <v>62</v>
      </c>
      <c r="E643" s="2" t="s">
        <v>63</v>
      </c>
      <c r="F643" s="2" t="s">
        <v>64</v>
      </c>
      <c r="G643" s="2">
        <v>3000</v>
      </c>
      <c r="H643" s="2">
        <v>1500</v>
      </c>
      <c r="I643" s="2" t="s">
        <v>41</v>
      </c>
      <c r="J643" s="3">
        <v>43252</v>
      </c>
      <c r="K643" s="3">
        <v>43132</v>
      </c>
      <c r="L643" s="2" t="s">
        <v>29</v>
      </c>
      <c r="M643" s="2" t="s">
        <v>65</v>
      </c>
      <c r="N643" s="2" t="s">
        <v>721</v>
      </c>
      <c r="O643" s="2" t="s">
        <v>19</v>
      </c>
      <c r="P643" s="2" t="s">
        <v>555</v>
      </c>
      <c r="Q643" s="2"/>
      <c r="R643" s="4">
        <v>43066</v>
      </c>
      <c r="S643" s="2" t="s">
        <v>22</v>
      </c>
      <c r="T643" s="2">
        <v>0</v>
      </c>
    </row>
    <row r="644" spans="1:20" ht="30" x14ac:dyDescent="0.25">
      <c r="A644" t="str">
        <f>IFERROR(VLOOKUP(B644,'UNFPA suppl countries'!B:B,1,FALSE),"No")</f>
        <v>Republic of Yemen</v>
      </c>
      <c r="B644" s="2" t="s">
        <v>710</v>
      </c>
      <c r="C644" s="2" t="str">
        <f t="shared" si="10"/>
        <v>Yes</v>
      </c>
      <c r="D644" s="2" t="s">
        <v>62</v>
      </c>
      <c r="E644" s="2" t="s">
        <v>174</v>
      </c>
      <c r="F644" s="2" t="s">
        <v>214</v>
      </c>
      <c r="G644" s="2">
        <v>280</v>
      </c>
      <c r="H644" s="2">
        <v>140</v>
      </c>
      <c r="I644" s="2" t="s">
        <v>176</v>
      </c>
      <c r="J644" s="3">
        <v>43252</v>
      </c>
      <c r="K644" s="3">
        <v>43132</v>
      </c>
      <c r="L644" s="2" t="s">
        <v>29</v>
      </c>
      <c r="M644" s="2" t="s">
        <v>65</v>
      </c>
      <c r="N644" s="2" t="s">
        <v>721</v>
      </c>
      <c r="O644" s="2" t="s">
        <v>19</v>
      </c>
      <c r="P644" s="2" t="s">
        <v>555</v>
      </c>
      <c r="Q644" s="2"/>
      <c r="R644" s="4">
        <v>43066</v>
      </c>
      <c r="S644" s="2" t="s">
        <v>22</v>
      </c>
      <c r="T644" s="2">
        <v>0</v>
      </c>
    </row>
    <row r="645" spans="1:20" ht="30" x14ac:dyDescent="0.25">
      <c r="A645" t="str">
        <f>IFERROR(VLOOKUP(B645,'UNFPA suppl countries'!B:B,1,FALSE),"No")</f>
        <v>Republic of Yemen</v>
      </c>
      <c r="B645" s="2" t="s">
        <v>710</v>
      </c>
      <c r="C645" s="2" t="str">
        <f t="shared" si="10"/>
        <v>Yes</v>
      </c>
      <c r="D645" s="2" t="s">
        <v>62</v>
      </c>
      <c r="E645" s="2" t="s">
        <v>70</v>
      </c>
      <c r="F645" s="2" t="s">
        <v>75</v>
      </c>
      <c r="G645" s="2">
        <v>1000</v>
      </c>
      <c r="H645" s="2">
        <v>500</v>
      </c>
      <c r="I645" s="2" t="s">
        <v>72</v>
      </c>
      <c r="J645" s="3">
        <v>43282</v>
      </c>
      <c r="K645" s="3">
        <v>43160</v>
      </c>
      <c r="L645" s="2" t="s">
        <v>29</v>
      </c>
      <c r="M645" s="2" t="s">
        <v>65</v>
      </c>
      <c r="N645" s="2" t="s">
        <v>146</v>
      </c>
      <c r="O645" s="2" t="s">
        <v>19</v>
      </c>
      <c r="P645" s="2" t="s">
        <v>555</v>
      </c>
      <c r="Q645" s="2"/>
      <c r="R645" s="4">
        <v>43066</v>
      </c>
      <c r="S645" s="2" t="s">
        <v>22</v>
      </c>
      <c r="T645" s="2">
        <v>0</v>
      </c>
    </row>
    <row r="646" spans="1:20" ht="30" x14ac:dyDescent="0.25">
      <c r="A646" t="str">
        <f>IFERROR(VLOOKUP(B646,'UNFPA suppl countries'!B:B,1,FALSE),"No")</f>
        <v>Republic of Yemen</v>
      </c>
      <c r="B646" s="2" t="s">
        <v>710</v>
      </c>
      <c r="C646" s="2" t="str">
        <f t="shared" si="10"/>
        <v>Yes</v>
      </c>
      <c r="D646" s="2" t="s">
        <v>62</v>
      </c>
      <c r="E646" s="2" t="s">
        <v>133</v>
      </c>
      <c r="F646" s="2" t="s">
        <v>584</v>
      </c>
      <c r="G646" s="2">
        <v>8000</v>
      </c>
      <c r="H646" s="2">
        <v>0</v>
      </c>
      <c r="I646" s="2" t="s">
        <v>135</v>
      </c>
      <c r="J646" s="3">
        <v>43282</v>
      </c>
      <c r="K646" s="3">
        <v>43160</v>
      </c>
      <c r="L646" s="2" t="s">
        <v>225</v>
      </c>
      <c r="M646" s="2" t="s">
        <v>65</v>
      </c>
      <c r="N646" s="2" t="s">
        <v>146</v>
      </c>
      <c r="O646" s="2" t="s">
        <v>19</v>
      </c>
      <c r="P646" s="2" t="s">
        <v>555</v>
      </c>
      <c r="Q646" s="2"/>
      <c r="R646" s="4">
        <v>43066</v>
      </c>
      <c r="S646" s="2" t="s">
        <v>22</v>
      </c>
      <c r="T646" s="2">
        <v>0</v>
      </c>
    </row>
    <row r="647" spans="1:20" ht="30" x14ac:dyDescent="0.25">
      <c r="A647" t="str">
        <f>IFERROR(VLOOKUP(B647,'UNFPA suppl countries'!B:B,1,FALSE),"No")</f>
        <v>Republic of Yemen</v>
      </c>
      <c r="B647" s="2" t="s">
        <v>710</v>
      </c>
      <c r="C647" s="2" t="str">
        <f t="shared" si="10"/>
        <v>Yes</v>
      </c>
      <c r="D647" s="2" t="s">
        <v>62</v>
      </c>
      <c r="E647" s="2" t="s">
        <v>138</v>
      </c>
      <c r="F647" s="2" t="s">
        <v>217</v>
      </c>
      <c r="G647" s="2">
        <v>9500</v>
      </c>
      <c r="H647" s="2">
        <v>4750</v>
      </c>
      <c r="I647" s="2" t="s">
        <v>140</v>
      </c>
      <c r="J647" s="3">
        <v>43282</v>
      </c>
      <c r="K647" s="3">
        <v>43160</v>
      </c>
      <c r="L647" s="2" t="s">
        <v>29</v>
      </c>
      <c r="M647" s="2" t="s">
        <v>65</v>
      </c>
      <c r="N647" s="2" t="s">
        <v>66</v>
      </c>
      <c r="O647" s="2" t="s">
        <v>19</v>
      </c>
      <c r="P647" s="2" t="s">
        <v>555</v>
      </c>
      <c r="Q647" s="2"/>
      <c r="R647" s="4">
        <v>43066</v>
      </c>
      <c r="S647" s="2" t="s">
        <v>22</v>
      </c>
      <c r="T647" s="2">
        <v>0</v>
      </c>
    </row>
    <row r="648" spans="1:20" ht="30" x14ac:dyDescent="0.25">
      <c r="A648" t="str">
        <f>IFERROR(VLOOKUP(B648,'UNFPA suppl countries'!B:B,1,FALSE),"No")</f>
        <v>Republic of Yemen</v>
      </c>
      <c r="B648" s="2" t="s">
        <v>710</v>
      </c>
      <c r="C648" s="2" t="str">
        <f t="shared" si="10"/>
        <v>Yes</v>
      </c>
      <c r="D648" s="2" t="s">
        <v>62</v>
      </c>
      <c r="E648" s="2" t="s">
        <v>220</v>
      </c>
      <c r="F648" s="2" t="s">
        <v>181</v>
      </c>
      <c r="G648" s="2">
        <v>9800</v>
      </c>
      <c r="H648" s="2">
        <v>4900</v>
      </c>
      <c r="I648" s="2" t="s">
        <v>179</v>
      </c>
      <c r="J648" s="3">
        <v>43282</v>
      </c>
      <c r="K648" s="3">
        <v>43160</v>
      </c>
      <c r="L648" s="2" t="s">
        <v>29</v>
      </c>
      <c r="M648" s="2" t="s">
        <v>65</v>
      </c>
      <c r="N648" s="2" t="s">
        <v>146</v>
      </c>
      <c r="O648" s="2" t="s">
        <v>19</v>
      </c>
      <c r="P648" s="2" t="s">
        <v>555</v>
      </c>
      <c r="Q648" s="2"/>
      <c r="R648" s="4">
        <v>43066</v>
      </c>
      <c r="S648" s="2" t="s">
        <v>22</v>
      </c>
      <c r="T648" s="2">
        <v>0</v>
      </c>
    </row>
    <row r="649" spans="1:20" ht="30" x14ac:dyDescent="0.25">
      <c r="A649" t="str">
        <f>IFERROR(VLOOKUP(B649,'UNFPA suppl countries'!B:B,1,FALSE),"No")</f>
        <v>Republic of Yemen</v>
      </c>
      <c r="B649" s="2" t="s">
        <v>710</v>
      </c>
      <c r="C649" s="2" t="str">
        <f t="shared" si="10"/>
        <v>Yes</v>
      </c>
      <c r="D649" s="2" t="s">
        <v>62</v>
      </c>
      <c r="E649" s="2" t="s">
        <v>63</v>
      </c>
      <c r="F649" s="2" t="s">
        <v>114</v>
      </c>
      <c r="G649" s="2">
        <v>7800</v>
      </c>
      <c r="H649" s="2">
        <v>3900</v>
      </c>
      <c r="I649" s="2" t="s">
        <v>115</v>
      </c>
      <c r="J649" s="3">
        <v>43282</v>
      </c>
      <c r="K649" s="3">
        <v>43160</v>
      </c>
      <c r="L649" s="2" t="s">
        <v>29</v>
      </c>
      <c r="M649" s="2" t="s">
        <v>65</v>
      </c>
      <c r="N649" s="2" t="s">
        <v>146</v>
      </c>
      <c r="O649" s="2" t="s">
        <v>19</v>
      </c>
      <c r="P649" s="2" t="s">
        <v>555</v>
      </c>
      <c r="Q649" s="2"/>
      <c r="R649" s="4">
        <v>43066</v>
      </c>
      <c r="S649" s="2" t="s">
        <v>22</v>
      </c>
      <c r="T649" s="2">
        <v>0</v>
      </c>
    </row>
    <row r="650" spans="1:20" ht="30" x14ac:dyDescent="0.25">
      <c r="A650" t="str">
        <f>IFERROR(VLOOKUP(B650,'UNFPA suppl countries'!B:B,1,FALSE),"No")</f>
        <v>Republic of Yemen</v>
      </c>
      <c r="B650" s="2" t="s">
        <v>710</v>
      </c>
      <c r="C650" s="2" t="str">
        <f t="shared" si="10"/>
        <v>Yes</v>
      </c>
      <c r="D650" s="2" t="s">
        <v>62</v>
      </c>
      <c r="E650" s="2" t="s">
        <v>174</v>
      </c>
      <c r="F650" s="2" t="s">
        <v>214</v>
      </c>
      <c r="G650" s="2">
        <v>480</v>
      </c>
      <c r="H650" s="2">
        <v>240</v>
      </c>
      <c r="I650" s="2" t="s">
        <v>176</v>
      </c>
      <c r="J650" s="3">
        <v>43252</v>
      </c>
      <c r="K650" s="3">
        <v>43132</v>
      </c>
      <c r="L650" s="2" t="s">
        <v>29</v>
      </c>
      <c r="M650" s="2" t="s">
        <v>65</v>
      </c>
      <c r="N650" s="2" t="s">
        <v>146</v>
      </c>
      <c r="O650" s="2" t="s">
        <v>19</v>
      </c>
      <c r="P650" s="2" t="s">
        <v>555</v>
      </c>
      <c r="Q650" s="2"/>
      <c r="R650" s="4">
        <v>43066</v>
      </c>
      <c r="S650" s="2" t="s">
        <v>22</v>
      </c>
      <c r="T650" s="2">
        <v>0</v>
      </c>
    </row>
    <row r="651" spans="1:20" ht="30" x14ac:dyDescent="0.25">
      <c r="A651" t="str">
        <f>IFERROR(VLOOKUP(B651,'UNFPA suppl countries'!B:B,1,FALSE),"No")</f>
        <v>No</v>
      </c>
      <c r="B651" s="2" t="s">
        <v>709</v>
      </c>
      <c r="C651" s="2" t="str">
        <f t="shared" si="10"/>
        <v>No</v>
      </c>
      <c r="D651" s="2" t="s">
        <v>62</v>
      </c>
      <c r="E651" s="2" t="s">
        <v>70</v>
      </c>
      <c r="F651" s="2" t="s">
        <v>75</v>
      </c>
      <c r="G651" s="2">
        <v>3000</v>
      </c>
      <c r="H651" s="2">
        <v>0</v>
      </c>
      <c r="I651" s="2" t="s">
        <v>72</v>
      </c>
      <c r="J651" s="3">
        <v>43160</v>
      </c>
      <c r="K651" s="3">
        <v>43040</v>
      </c>
      <c r="L651" s="2" t="s">
        <v>225</v>
      </c>
      <c r="M651" s="2" t="s">
        <v>18</v>
      </c>
      <c r="N651" s="2"/>
      <c r="O651" s="2" t="s">
        <v>19</v>
      </c>
      <c r="P651" s="2"/>
      <c r="Q651" s="2"/>
      <c r="R651" s="4">
        <v>43063</v>
      </c>
      <c r="S651" s="2" t="s">
        <v>22</v>
      </c>
      <c r="T651" s="2">
        <v>0</v>
      </c>
    </row>
    <row r="652" spans="1:20" ht="30" x14ac:dyDescent="0.25">
      <c r="A652" t="str">
        <f>IFERROR(VLOOKUP(B652,'UNFPA suppl countries'!B:B,1,FALSE),"No")</f>
        <v>No</v>
      </c>
      <c r="B652" s="2" t="s">
        <v>709</v>
      </c>
      <c r="C652" s="2" t="str">
        <f t="shared" si="10"/>
        <v>No</v>
      </c>
      <c r="D652" s="2" t="s">
        <v>62</v>
      </c>
      <c r="E652" s="2" t="s">
        <v>63</v>
      </c>
      <c r="F652" s="2" t="s">
        <v>114</v>
      </c>
      <c r="G652" s="2">
        <v>10000</v>
      </c>
      <c r="H652" s="2">
        <v>0</v>
      </c>
      <c r="I652" s="2" t="s">
        <v>115</v>
      </c>
      <c r="J652" s="3">
        <v>43160</v>
      </c>
      <c r="K652" s="3">
        <v>43040</v>
      </c>
      <c r="L652" s="2" t="s">
        <v>225</v>
      </c>
      <c r="M652" s="2" t="s">
        <v>18</v>
      </c>
      <c r="N652" s="2"/>
      <c r="O652" s="2" t="s">
        <v>19</v>
      </c>
      <c r="P652" s="2"/>
      <c r="Q652" s="2"/>
      <c r="R652" s="4">
        <v>43063</v>
      </c>
      <c r="S652" s="2" t="s">
        <v>161</v>
      </c>
      <c r="T652" s="2">
        <v>0</v>
      </c>
    </row>
    <row r="653" spans="1:20" ht="30" x14ac:dyDescent="0.25">
      <c r="A653" t="str">
        <f>IFERROR(VLOOKUP(B653,'UNFPA suppl countries'!B:B,1,FALSE),"No")</f>
        <v>No</v>
      </c>
      <c r="B653" s="2" t="s">
        <v>709</v>
      </c>
      <c r="C653" s="2" t="str">
        <f t="shared" si="10"/>
        <v>No</v>
      </c>
      <c r="D653" s="2" t="s">
        <v>62</v>
      </c>
      <c r="E653" s="2" t="s">
        <v>119</v>
      </c>
      <c r="F653" s="2" t="s">
        <v>173</v>
      </c>
      <c r="G653" s="2">
        <v>10000</v>
      </c>
      <c r="H653" s="2">
        <v>0</v>
      </c>
      <c r="I653" s="2" t="s">
        <v>140</v>
      </c>
      <c r="J653" s="3">
        <v>43191</v>
      </c>
      <c r="K653" s="3">
        <v>43070</v>
      </c>
      <c r="L653" s="2" t="s">
        <v>225</v>
      </c>
      <c r="M653" s="2" t="s">
        <v>18</v>
      </c>
      <c r="N653" s="2"/>
      <c r="O653" s="2" t="s">
        <v>19</v>
      </c>
      <c r="P653" s="2"/>
      <c r="Q653" s="2"/>
      <c r="R653" s="4">
        <v>43063</v>
      </c>
      <c r="S653" s="2" t="s">
        <v>161</v>
      </c>
      <c r="T653" s="2">
        <v>0</v>
      </c>
    </row>
    <row r="654" spans="1:20" ht="30" x14ac:dyDescent="0.25">
      <c r="A654" t="str">
        <f>IFERROR(VLOOKUP(B654,'UNFPA suppl countries'!B:B,1,FALSE),"No")</f>
        <v>No</v>
      </c>
      <c r="B654" s="2" t="s">
        <v>709</v>
      </c>
      <c r="C654" s="2" t="str">
        <f t="shared" si="10"/>
        <v>No</v>
      </c>
      <c r="D654" s="2" t="s">
        <v>62</v>
      </c>
      <c r="E654" s="2" t="s">
        <v>138</v>
      </c>
      <c r="F654" s="2" t="s">
        <v>150</v>
      </c>
      <c r="G654" s="2">
        <v>200000</v>
      </c>
      <c r="H654" s="2">
        <v>0</v>
      </c>
      <c r="I654" s="2" t="s">
        <v>679</v>
      </c>
      <c r="J654" s="3">
        <v>43191</v>
      </c>
      <c r="K654" s="3">
        <v>43070</v>
      </c>
      <c r="L654" s="2" t="s">
        <v>225</v>
      </c>
      <c r="M654" s="2" t="s">
        <v>18</v>
      </c>
      <c r="N654" s="2"/>
      <c r="O654" s="2" t="s">
        <v>19</v>
      </c>
      <c r="P654" s="2"/>
      <c r="Q654" s="2"/>
      <c r="R654" s="4">
        <v>43066</v>
      </c>
      <c r="S654" s="2" t="s">
        <v>22</v>
      </c>
      <c r="T654" s="2">
        <v>0</v>
      </c>
    </row>
    <row r="655" spans="1:20" ht="225" x14ac:dyDescent="0.25">
      <c r="A655" t="str">
        <f>IFERROR(VLOOKUP(B655,'UNFPA suppl countries'!B:B,1,FALSE),"No")</f>
        <v>No</v>
      </c>
      <c r="B655" s="2" t="s">
        <v>723</v>
      </c>
      <c r="C655" s="2" t="str">
        <f t="shared" si="10"/>
        <v>No</v>
      </c>
      <c r="D655" s="2" t="s">
        <v>62</v>
      </c>
      <c r="E655" s="2" t="s">
        <v>174</v>
      </c>
      <c r="F655" s="2" t="s">
        <v>410</v>
      </c>
      <c r="G655" s="2">
        <v>4000</v>
      </c>
      <c r="H655" s="2">
        <v>2000</v>
      </c>
      <c r="I655" s="2" t="s">
        <v>176</v>
      </c>
      <c r="J655" s="3">
        <v>43132</v>
      </c>
      <c r="K655" s="3">
        <v>43009</v>
      </c>
      <c r="L655" s="2" t="s">
        <v>29</v>
      </c>
      <c r="M655" s="2" t="s">
        <v>18</v>
      </c>
      <c r="N655" s="2"/>
      <c r="O655" s="2" t="s">
        <v>19</v>
      </c>
      <c r="P655" s="2" t="s">
        <v>724</v>
      </c>
      <c r="Q655" s="2" t="s">
        <v>725</v>
      </c>
      <c r="R655" s="4">
        <v>43063</v>
      </c>
      <c r="S655" s="2" t="s">
        <v>22</v>
      </c>
      <c r="T655" s="2">
        <v>0</v>
      </c>
    </row>
    <row r="656" spans="1:20" ht="30" x14ac:dyDescent="0.25">
      <c r="A656" t="str">
        <f>IFERROR(VLOOKUP(B656,'UNFPA suppl countries'!B:B,1,FALSE),"No")</f>
        <v>Tanzania</v>
      </c>
      <c r="B656" s="2" t="s">
        <v>661</v>
      </c>
      <c r="C656" s="2" t="str">
        <f t="shared" si="10"/>
        <v>Yes</v>
      </c>
      <c r="D656" s="2" t="s">
        <v>34</v>
      </c>
      <c r="E656" s="2" t="s">
        <v>93</v>
      </c>
      <c r="F656" s="2" t="s">
        <v>94</v>
      </c>
      <c r="G656" s="2">
        <v>39600</v>
      </c>
      <c r="H656" s="2">
        <v>39600</v>
      </c>
      <c r="I656" s="2" t="s">
        <v>95</v>
      </c>
      <c r="J656" s="3">
        <v>43160</v>
      </c>
      <c r="K656" s="3">
        <v>43009</v>
      </c>
      <c r="L656" s="2" t="s">
        <v>17</v>
      </c>
      <c r="M656" s="2" t="s">
        <v>65</v>
      </c>
      <c r="N656" s="2" t="s">
        <v>66</v>
      </c>
      <c r="O656" s="2" t="s">
        <v>19</v>
      </c>
      <c r="P656" s="2" t="s">
        <v>666</v>
      </c>
      <c r="Q656" s="2" t="s">
        <v>726</v>
      </c>
      <c r="R656" s="4">
        <v>43063</v>
      </c>
      <c r="S656" s="2" t="s">
        <v>22</v>
      </c>
      <c r="T656" s="2">
        <v>0</v>
      </c>
    </row>
    <row r="657" spans="1:20" ht="30" x14ac:dyDescent="0.25">
      <c r="A657" t="str">
        <f>IFERROR(VLOOKUP(B657,'UNFPA suppl countries'!B:B,1,FALSE),"No")</f>
        <v>Tanzania</v>
      </c>
      <c r="B657" s="2" t="s">
        <v>661</v>
      </c>
      <c r="C657" s="2" t="str">
        <f t="shared" si="10"/>
        <v>Yes</v>
      </c>
      <c r="D657" s="2" t="s">
        <v>34</v>
      </c>
      <c r="E657" s="2" t="s">
        <v>35</v>
      </c>
      <c r="F657" s="2" t="s">
        <v>36</v>
      </c>
      <c r="G657" s="2">
        <v>100</v>
      </c>
      <c r="H657" s="2">
        <v>100</v>
      </c>
      <c r="I657" s="2" t="s">
        <v>37</v>
      </c>
      <c r="J657" s="3">
        <v>43160</v>
      </c>
      <c r="K657" s="3">
        <v>43070</v>
      </c>
      <c r="L657" s="2" t="s">
        <v>17</v>
      </c>
      <c r="M657" s="2" t="s">
        <v>65</v>
      </c>
      <c r="N657" s="2" t="s">
        <v>66</v>
      </c>
      <c r="O657" s="2" t="s">
        <v>19</v>
      </c>
      <c r="P657" s="2" t="s">
        <v>666</v>
      </c>
      <c r="Q657" s="2" t="s">
        <v>726</v>
      </c>
      <c r="R657" s="4">
        <v>43063</v>
      </c>
      <c r="S657" s="2" t="s">
        <v>22</v>
      </c>
      <c r="T657" s="2">
        <v>0</v>
      </c>
    </row>
    <row r="658" spans="1:20" ht="30" x14ac:dyDescent="0.25">
      <c r="A658" t="str">
        <f>IFERROR(VLOOKUP(B658,'UNFPA suppl countries'!B:B,1,FALSE),"No")</f>
        <v>Tanzania</v>
      </c>
      <c r="B658" s="2" t="s">
        <v>661</v>
      </c>
      <c r="C658" s="2" t="str">
        <f t="shared" si="10"/>
        <v>Yes</v>
      </c>
      <c r="D658" s="2" t="s">
        <v>34</v>
      </c>
      <c r="E658" s="2" t="s">
        <v>93</v>
      </c>
      <c r="F658" s="2" t="s">
        <v>98</v>
      </c>
      <c r="G658" s="2">
        <v>41775</v>
      </c>
      <c r="H658" s="2">
        <v>41775</v>
      </c>
      <c r="I658" s="2" t="s">
        <v>97</v>
      </c>
      <c r="J658" s="3">
        <v>43132</v>
      </c>
      <c r="K658" s="3">
        <v>42979</v>
      </c>
      <c r="L658" s="2" t="s">
        <v>17</v>
      </c>
      <c r="M658" s="2" t="s">
        <v>65</v>
      </c>
      <c r="N658" s="2" t="s">
        <v>66</v>
      </c>
      <c r="O658" s="2" t="s">
        <v>19</v>
      </c>
      <c r="P658" s="2" t="s">
        <v>666</v>
      </c>
      <c r="Q658" s="2" t="s">
        <v>726</v>
      </c>
      <c r="R658" s="4">
        <v>43063</v>
      </c>
      <c r="S658" s="2" t="s">
        <v>22</v>
      </c>
      <c r="T658" s="2">
        <v>0</v>
      </c>
    </row>
    <row r="659" spans="1:20" ht="30" x14ac:dyDescent="0.25">
      <c r="A659" t="str">
        <f>IFERROR(VLOOKUP(B659,'UNFPA suppl countries'!B:B,1,FALSE),"No")</f>
        <v>Tanzania</v>
      </c>
      <c r="B659" s="2" t="s">
        <v>661</v>
      </c>
      <c r="C659" s="2" t="str">
        <f t="shared" si="10"/>
        <v>Yes</v>
      </c>
      <c r="D659" s="2" t="s">
        <v>34</v>
      </c>
      <c r="E659" s="2" t="s">
        <v>35</v>
      </c>
      <c r="F659" s="2" t="s">
        <v>435</v>
      </c>
      <c r="G659" s="2">
        <v>916</v>
      </c>
      <c r="H659" s="2">
        <v>916</v>
      </c>
      <c r="I659" s="2" t="s">
        <v>97</v>
      </c>
      <c r="J659" s="3">
        <v>43160</v>
      </c>
      <c r="K659" s="3">
        <v>43070</v>
      </c>
      <c r="L659" s="2" t="s">
        <v>17</v>
      </c>
      <c r="M659" s="2" t="s">
        <v>65</v>
      </c>
      <c r="N659" s="2" t="s">
        <v>66</v>
      </c>
      <c r="O659" s="2" t="s">
        <v>19</v>
      </c>
      <c r="P659" s="2" t="s">
        <v>666</v>
      </c>
      <c r="Q659" s="2" t="s">
        <v>726</v>
      </c>
      <c r="R659" s="4">
        <v>43063</v>
      </c>
      <c r="S659" s="2" t="s">
        <v>22</v>
      </c>
      <c r="T659" s="2">
        <v>0</v>
      </c>
    </row>
    <row r="660" spans="1:20" ht="30" x14ac:dyDescent="0.25">
      <c r="A660" t="str">
        <f>IFERROR(VLOOKUP(B660,'UNFPA suppl countries'!B:B,1,FALSE),"No")</f>
        <v>Tanzania</v>
      </c>
      <c r="B660" s="2" t="s">
        <v>661</v>
      </c>
      <c r="C660" s="2" t="str">
        <f t="shared" si="10"/>
        <v>Yes</v>
      </c>
      <c r="D660" s="2" t="s">
        <v>62</v>
      </c>
      <c r="E660" s="2" t="s">
        <v>119</v>
      </c>
      <c r="F660" s="2" t="s">
        <v>120</v>
      </c>
      <c r="G660" s="2">
        <v>565</v>
      </c>
      <c r="H660" s="2">
        <v>565</v>
      </c>
      <c r="I660" s="2" t="s">
        <v>121</v>
      </c>
      <c r="J660" s="3">
        <v>43160</v>
      </c>
      <c r="K660" s="3">
        <v>43040</v>
      </c>
      <c r="L660" s="2" t="s">
        <v>17</v>
      </c>
      <c r="M660" s="2" t="s">
        <v>65</v>
      </c>
      <c r="N660" s="2" t="s">
        <v>66</v>
      </c>
      <c r="O660" s="2" t="s">
        <v>19</v>
      </c>
      <c r="P660" s="2" t="s">
        <v>666</v>
      </c>
      <c r="Q660" s="2" t="s">
        <v>726</v>
      </c>
      <c r="R660" s="4">
        <v>43063</v>
      </c>
      <c r="S660" s="2" t="s">
        <v>22</v>
      </c>
      <c r="T660" s="2">
        <v>0</v>
      </c>
    </row>
    <row r="661" spans="1:20" ht="30" x14ac:dyDescent="0.25">
      <c r="A661" t="str">
        <f>IFERROR(VLOOKUP(B661,'UNFPA suppl countries'!B:B,1,FALSE),"No")</f>
        <v>Tanzania</v>
      </c>
      <c r="B661" s="2" t="s">
        <v>661</v>
      </c>
      <c r="C661" s="2" t="str">
        <f t="shared" si="10"/>
        <v>Yes</v>
      </c>
      <c r="D661" s="2" t="s">
        <v>62</v>
      </c>
      <c r="E661" s="2" t="s">
        <v>70</v>
      </c>
      <c r="F661" s="2" t="s">
        <v>71</v>
      </c>
      <c r="G661" s="2">
        <v>17265</v>
      </c>
      <c r="H661" s="2">
        <v>17265</v>
      </c>
      <c r="I661" s="2" t="s">
        <v>140</v>
      </c>
      <c r="J661" s="3">
        <v>43160</v>
      </c>
      <c r="K661" s="3">
        <v>43040</v>
      </c>
      <c r="L661" s="2" t="s">
        <v>17</v>
      </c>
      <c r="M661" s="2" t="s">
        <v>65</v>
      </c>
      <c r="N661" s="2" t="s">
        <v>66</v>
      </c>
      <c r="O661" s="2" t="s">
        <v>19</v>
      </c>
      <c r="P661" s="2" t="s">
        <v>666</v>
      </c>
      <c r="Q661" s="2" t="s">
        <v>726</v>
      </c>
      <c r="R661" s="4">
        <v>43063</v>
      </c>
      <c r="S661" s="2" t="s">
        <v>22</v>
      </c>
      <c r="T661" s="2">
        <v>0</v>
      </c>
    </row>
    <row r="662" spans="1:20" ht="30" x14ac:dyDescent="0.25">
      <c r="A662" t="str">
        <f>IFERROR(VLOOKUP(B662,'UNFPA suppl countries'!B:B,1,FALSE),"No")</f>
        <v>Tanzania</v>
      </c>
      <c r="B662" s="2" t="s">
        <v>661</v>
      </c>
      <c r="C662" s="2" t="str">
        <f t="shared" si="10"/>
        <v>Yes</v>
      </c>
      <c r="D662" s="2" t="s">
        <v>62</v>
      </c>
      <c r="E662" s="2" t="s">
        <v>138</v>
      </c>
      <c r="F662" s="2" t="s">
        <v>209</v>
      </c>
      <c r="G662" s="2">
        <v>52388</v>
      </c>
      <c r="H662" s="2">
        <v>52388</v>
      </c>
      <c r="I662" s="2" t="s">
        <v>135</v>
      </c>
      <c r="J662" s="3">
        <v>43160</v>
      </c>
      <c r="K662" s="3">
        <v>43040</v>
      </c>
      <c r="L662" s="2" t="s">
        <v>17</v>
      </c>
      <c r="M662" s="2" t="s">
        <v>65</v>
      </c>
      <c r="N662" s="2" t="s">
        <v>66</v>
      </c>
      <c r="O662" s="2" t="s">
        <v>19</v>
      </c>
      <c r="P662" s="2" t="s">
        <v>666</v>
      </c>
      <c r="Q662" s="2" t="s">
        <v>726</v>
      </c>
      <c r="R662" s="4">
        <v>43063</v>
      </c>
      <c r="S662" s="2" t="s">
        <v>22</v>
      </c>
      <c r="T662" s="2">
        <v>0</v>
      </c>
    </row>
    <row r="663" spans="1:20" ht="30" x14ac:dyDescent="0.25">
      <c r="A663" t="str">
        <f>IFERROR(VLOOKUP(B663,'UNFPA suppl countries'!B:B,1,FALSE),"No")</f>
        <v>Haiti</v>
      </c>
      <c r="B663" s="2" t="s">
        <v>727</v>
      </c>
      <c r="C663" s="2" t="str">
        <f t="shared" si="10"/>
        <v>Yes</v>
      </c>
      <c r="D663" s="2"/>
      <c r="E663" s="2"/>
      <c r="F663" s="2" t="s">
        <v>728</v>
      </c>
      <c r="G663" s="2">
        <v>3600</v>
      </c>
      <c r="H663" s="2">
        <v>3600</v>
      </c>
      <c r="I663" s="2" t="s">
        <v>24</v>
      </c>
      <c r="J663" s="3">
        <v>43252</v>
      </c>
      <c r="K663" s="3">
        <v>43009</v>
      </c>
      <c r="L663" s="2" t="s">
        <v>17</v>
      </c>
      <c r="M663" s="2" t="s">
        <v>18</v>
      </c>
      <c r="N663" s="2"/>
      <c r="O663" s="2" t="s">
        <v>19</v>
      </c>
      <c r="P663" s="2" t="s">
        <v>729</v>
      </c>
      <c r="Q663" s="2"/>
      <c r="R663" s="4">
        <v>43061</v>
      </c>
      <c r="S663" s="2" t="s">
        <v>22</v>
      </c>
      <c r="T663" s="2">
        <v>0</v>
      </c>
    </row>
    <row r="664" spans="1:20" ht="30" x14ac:dyDescent="0.25">
      <c r="A664" t="str">
        <f>IFERROR(VLOOKUP(B664,'UNFPA suppl countries'!B:B,1,FALSE),"No")</f>
        <v>Nigeria</v>
      </c>
      <c r="B664" s="2" t="s">
        <v>61</v>
      </c>
      <c r="C664" s="2" t="str">
        <f t="shared" si="10"/>
        <v>Yes</v>
      </c>
      <c r="D664" s="2"/>
      <c r="E664" s="2"/>
      <c r="F664" s="2" t="s">
        <v>730</v>
      </c>
      <c r="G664" s="2">
        <v>20000</v>
      </c>
      <c r="H664" s="2">
        <v>0</v>
      </c>
      <c r="I664" s="2" t="s">
        <v>731</v>
      </c>
      <c r="J664" s="3">
        <v>43313</v>
      </c>
      <c r="K664" s="3">
        <v>43070</v>
      </c>
      <c r="L664" s="2" t="s">
        <v>225</v>
      </c>
      <c r="M664" s="2" t="s">
        <v>159</v>
      </c>
      <c r="N664" s="2"/>
      <c r="O664" s="2" t="s">
        <v>19</v>
      </c>
      <c r="P664" s="2" t="s">
        <v>732</v>
      </c>
      <c r="Q664" s="2" t="s">
        <v>733</v>
      </c>
      <c r="R664" s="4">
        <v>43061</v>
      </c>
      <c r="S664" s="2" t="s">
        <v>22</v>
      </c>
      <c r="T664" s="2">
        <v>0</v>
      </c>
    </row>
    <row r="665" spans="1:20" ht="30" x14ac:dyDescent="0.25">
      <c r="A665" t="str">
        <f>IFERROR(VLOOKUP(B665,'UNFPA suppl countries'!B:B,1,FALSE),"No")</f>
        <v>Nigeria</v>
      </c>
      <c r="B665" s="2" t="s">
        <v>61</v>
      </c>
      <c r="C665" s="2" t="str">
        <f t="shared" si="10"/>
        <v>Yes</v>
      </c>
      <c r="D665" s="2"/>
      <c r="E665" s="2"/>
      <c r="F665" s="2" t="s">
        <v>734</v>
      </c>
      <c r="G665" s="2">
        <v>30000</v>
      </c>
      <c r="H665" s="2">
        <v>0</v>
      </c>
      <c r="I665" s="2" t="s">
        <v>24</v>
      </c>
      <c r="J665" s="3">
        <v>43282</v>
      </c>
      <c r="K665" s="3">
        <v>43040</v>
      </c>
      <c r="L665" s="2" t="s">
        <v>225</v>
      </c>
      <c r="M665" s="2" t="s">
        <v>159</v>
      </c>
      <c r="N665" s="2"/>
      <c r="O665" s="2" t="s">
        <v>19</v>
      </c>
      <c r="P665" s="2" t="s">
        <v>732</v>
      </c>
      <c r="Q665" s="2" t="s">
        <v>733</v>
      </c>
      <c r="R665" s="4">
        <v>43061</v>
      </c>
      <c r="S665" s="2" t="s">
        <v>22</v>
      </c>
      <c r="T665" s="2">
        <v>0</v>
      </c>
    </row>
    <row r="666" spans="1:20" ht="30" x14ac:dyDescent="0.25">
      <c r="A666" t="str">
        <f>IFERROR(VLOOKUP(B666,'UNFPA suppl countries'!B:B,1,FALSE),"No")</f>
        <v>Nigeria</v>
      </c>
      <c r="B666" s="2" t="s">
        <v>61</v>
      </c>
      <c r="C666" s="2" t="str">
        <f t="shared" si="10"/>
        <v>Yes</v>
      </c>
      <c r="D666" s="2"/>
      <c r="E666" s="2"/>
      <c r="F666" s="2" t="s">
        <v>735</v>
      </c>
      <c r="G666" s="2">
        <v>7000</v>
      </c>
      <c r="H666" s="2">
        <v>0</v>
      </c>
      <c r="I666" s="2" t="s">
        <v>58</v>
      </c>
      <c r="J666" s="3">
        <v>43282</v>
      </c>
      <c r="K666" s="3">
        <v>43040</v>
      </c>
      <c r="L666" s="2" t="s">
        <v>225</v>
      </c>
      <c r="M666" s="2" t="s">
        <v>159</v>
      </c>
      <c r="N666" s="2"/>
      <c r="O666" s="2" t="s">
        <v>19</v>
      </c>
      <c r="P666" s="2" t="s">
        <v>732</v>
      </c>
      <c r="Q666" s="2" t="s">
        <v>733</v>
      </c>
      <c r="R666" s="4">
        <v>43061</v>
      </c>
      <c r="S666" s="2" t="s">
        <v>22</v>
      </c>
      <c r="T666" s="2">
        <v>0</v>
      </c>
    </row>
    <row r="667" spans="1:20" ht="30" x14ac:dyDescent="0.25">
      <c r="A667" t="str">
        <f>IFERROR(VLOOKUP(B667,'UNFPA suppl countries'!B:B,1,FALSE),"No")</f>
        <v>Nigeria</v>
      </c>
      <c r="B667" s="2" t="s">
        <v>61</v>
      </c>
      <c r="C667" s="2" t="str">
        <f t="shared" si="10"/>
        <v>Yes</v>
      </c>
      <c r="D667" s="2"/>
      <c r="E667" s="2"/>
      <c r="F667" s="2" t="s">
        <v>736</v>
      </c>
      <c r="G667" s="2">
        <v>10000</v>
      </c>
      <c r="H667" s="2">
        <v>0</v>
      </c>
      <c r="I667" s="2" t="s">
        <v>24</v>
      </c>
      <c r="J667" s="3">
        <v>43282</v>
      </c>
      <c r="K667" s="3">
        <v>43040</v>
      </c>
      <c r="L667" s="2" t="s">
        <v>225</v>
      </c>
      <c r="M667" s="2" t="s">
        <v>159</v>
      </c>
      <c r="N667" s="2"/>
      <c r="O667" s="2" t="s">
        <v>19</v>
      </c>
      <c r="P667" s="2" t="s">
        <v>732</v>
      </c>
      <c r="Q667" s="2" t="s">
        <v>733</v>
      </c>
      <c r="R667" s="4">
        <v>43061</v>
      </c>
      <c r="S667" s="2" t="s">
        <v>22</v>
      </c>
      <c r="T667" s="2">
        <v>0</v>
      </c>
    </row>
    <row r="668" spans="1:20" ht="30" x14ac:dyDescent="0.25">
      <c r="A668" t="str">
        <f>IFERROR(VLOOKUP(B668,'UNFPA suppl countries'!B:B,1,FALSE),"No")</f>
        <v>Nigeria</v>
      </c>
      <c r="B668" s="2" t="s">
        <v>61</v>
      </c>
      <c r="C668" s="2" t="str">
        <f t="shared" si="10"/>
        <v>Yes</v>
      </c>
      <c r="D668" s="2" t="s">
        <v>55</v>
      </c>
      <c r="E668" s="2" t="s">
        <v>345</v>
      </c>
      <c r="F668" s="2" t="s">
        <v>346</v>
      </c>
      <c r="G668" s="2">
        <v>20000</v>
      </c>
      <c r="H668" s="2">
        <v>0</v>
      </c>
      <c r="I668" s="2" t="s">
        <v>58</v>
      </c>
      <c r="J668" s="3">
        <v>43282</v>
      </c>
      <c r="K668" s="3">
        <v>43040</v>
      </c>
      <c r="L668" s="2" t="s">
        <v>225</v>
      </c>
      <c r="M668" s="2" t="s">
        <v>18</v>
      </c>
      <c r="N668" s="2"/>
      <c r="O668" s="2" t="s">
        <v>19</v>
      </c>
      <c r="P668" s="2" t="s">
        <v>732</v>
      </c>
      <c r="Q668" s="2" t="s">
        <v>733</v>
      </c>
      <c r="R668" s="4">
        <v>43061</v>
      </c>
      <c r="S668" s="2" t="s">
        <v>22</v>
      </c>
      <c r="T668" s="2">
        <v>0</v>
      </c>
    </row>
    <row r="669" spans="1:20" ht="30" x14ac:dyDescent="0.25">
      <c r="A669" t="str">
        <f>IFERROR(VLOOKUP(B669,'UNFPA suppl countries'!B:B,1,FALSE),"No")</f>
        <v>Nigeria</v>
      </c>
      <c r="B669" s="2" t="s">
        <v>61</v>
      </c>
      <c r="C669" s="2" t="str">
        <f t="shared" si="10"/>
        <v>Yes</v>
      </c>
      <c r="D669" s="2" t="s">
        <v>55</v>
      </c>
      <c r="E669" s="2" t="s">
        <v>56</v>
      </c>
      <c r="F669" s="2" t="s">
        <v>126</v>
      </c>
      <c r="G669" s="2">
        <v>50</v>
      </c>
      <c r="H669" s="2">
        <v>0</v>
      </c>
      <c r="I669" s="2" t="s">
        <v>58</v>
      </c>
      <c r="J669" s="3">
        <v>43282</v>
      </c>
      <c r="K669" s="3">
        <v>43132</v>
      </c>
      <c r="L669" s="2" t="s">
        <v>225</v>
      </c>
      <c r="M669" s="2" t="s">
        <v>18</v>
      </c>
      <c r="N669" s="2"/>
      <c r="O669" s="2" t="s">
        <v>19</v>
      </c>
      <c r="P669" s="2" t="s">
        <v>732</v>
      </c>
      <c r="Q669" s="2" t="s">
        <v>733</v>
      </c>
      <c r="R669" s="4">
        <v>43061</v>
      </c>
      <c r="S669" s="2" t="s">
        <v>22</v>
      </c>
      <c r="T669" s="2">
        <v>0</v>
      </c>
    </row>
    <row r="670" spans="1:20" ht="30" x14ac:dyDescent="0.25">
      <c r="A670" t="str">
        <f>IFERROR(VLOOKUP(B670,'UNFPA suppl countries'!B:B,1,FALSE),"No")</f>
        <v>Nigeria</v>
      </c>
      <c r="B670" s="2" t="s">
        <v>61</v>
      </c>
      <c r="C670" s="2" t="str">
        <f t="shared" si="10"/>
        <v>Yes</v>
      </c>
      <c r="D670" s="2" t="s">
        <v>55</v>
      </c>
      <c r="E670" s="2" t="s">
        <v>56</v>
      </c>
      <c r="F670" s="2" t="s">
        <v>129</v>
      </c>
      <c r="G670" s="2">
        <v>50</v>
      </c>
      <c r="H670" s="2">
        <v>0</v>
      </c>
      <c r="I670" s="2" t="s">
        <v>58</v>
      </c>
      <c r="J670" s="3">
        <v>43282</v>
      </c>
      <c r="K670" s="3">
        <v>43132</v>
      </c>
      <c r="L670" s="2" t="s">
        <v>225</v>
      </c>
      <c r="M670" s="2" t="s">
        <v>18</v>
      </c>
      <c r="N670" s="2"/>
      <c r="O670" s="2" t="s">
        <v>19</v>
      </c>
      <c r="P670" s="2" t="s">
        <v>732</v>
      </c>
      <c r="Q670" s="2" t="s">
        <v>733</v>
      </c>
      <c r="R670" s="4">
        <v>43061</v>
      </c>
      <c r="S670" s="2" t="s">
        <v>22</v>
      </c>
      <c r="T670" s="2">
        <v>0</v>
      </c>
    </row>
    <row r="671" spans="1:20" ht="30" x14ac:dyDescent="0.25">
      <c r="A671" t="str">
        <f>IFERROR(VLOOKUP(B671,'UNFPA suppl countries'!B:B,1,FALSE),"No")</f>
        <v>Nigeria</v>
      </c>
      <c r="B671" s="2" t="s">
        <v>61</v>
      </c>
      <c r="C671" s="2" t="str">
        <f t="shared" si="10"/>
        <v>Yes</v>
      </c>
      <c r="D671" s="2" t="s">
        <v>55</v>
      </c>
      <c r="E671" s="2" t="s">
        <v>56</v>
      </c>
      <c r="F671" s="2" t="s">
        <v>130</v>
      </c>
      <c r="G671" s="2">
        <v>50</v>
      </c>
      <c r="H671" s="2">
        <v>0</v>
      </c>
      <c r="I671" s="2" t="s">
        <v>58</v>
      </c>
      <c r="J671" s="3">
        <v>43282</v>
      </c>
      <c r="K671" s="3">
        <v>43132</v>
      </c>
      <c r="L671" s="2" t="s">
        <v>225</v>
      </c>
      <c r="M671" s="2" t="s">
        <v>18</v>
      </c>
      <c r="N671" s="2"/>
      <c r="O671" s="2" t="s">
        <v>19</v>
      </c>
      <c r="P671" s="2" t="s">
        <v>732</v>
      </c>
      <c r="Q671" s="2" t="s">
        <v>733</v>
      </c>
      <c r="R671" s="4">
        <v>43061</v>
      </c>
      <c r="S671" s="2" t="s">
        <v>22</v>
      </c>
      <c r="T671" s="2">
        <v>0</v>
      </c>
    </row>
    <row r="672" spans="1:20" ht="30" x14ac:dyDescent="0.25">
      <c r="A672" t="str">
        <f>IFERROR(VLOOKUP(B672,'UNFPA suppl countries'!B:B,1,FALSE),"No")</f>
        <v>Nigeria</v>
      </c>
      <c r="B672" s="2" t="s">
        <v>61</v>
      </c>
      <c r="C672" s="2" t="str">
        <f t="shared" si="10"/>
        <v>Yes</v>
      </c>
      <c r="D672" s="2" t="s">
        <v>55</v>
      </c>
      <c r="E672" s="2" t="s">
        <v>56</v>
      </c>
      <c r="F672" s="2" t="s">
        <v>190</v>
      </c>
      <c r="G672" s="2">
        <v>80</v>
      </c>
      <c r="H672" s="2">
        <v>0</v>
      </c>
      <c r="I672" s="2" t="s">
        <v>58</v>
      </c>
      <c r="J672" s="3">
        <v>43282</v>
      </c>
      <c r="K672" s="3">
        <v>43132</v>
      </c>
      <c r="L672" s="2" t="s">
        <v>225</v>
      </c>
      <c r="M672" s="2" t="s">
        <v>18</v>
      </c>
      <c r="N672" s="2"/>
      <c r="O672" s="2" t="s">
        <v>19</v>
      </c>
      <c r="P672" s="2" t="s">
        <v>732</v>
      </c>
      <c r="Q672" s="2" t="s">
        <v>733</v>
      </c>
      <c r="R672" s="4">
        <v>43061</v>
      </c>
      <c r="S672" s="2" t="s">
        <v>22</v>
      </c>
      <c r="T672" s="2">
        <v>0</v>
      </c>
    </row>
    <row r="673" spans="1:20" ht="30" x14ac:dyDescent="0.25">
      <c r="A673" t="str">
        <f>IFERROR(VLOOKUP(B673,'UNFPA suppl countries'!B:B,1,FALSE),"No")</f>
        <v>Nigeria</v>
      </c>
      <c r="B673" s="2" t="s">
        <v>61</v>
      </c>
      <c r="C673" s="2" t="str">
        <f t="shared" si="10"/>
        <v>Yes</v>
      </c>
      <c r="D673" s="2" t="s">
        <v>55</v>
      </c>
      <c r="E673" s="2" t="s">
        <v>56</v>
      </c>
      <c r="F673" s="2" t="s">
        <v>131</v>
      </c>
      <c r="G673" s="2">
        <v>80</v>
      </c>
      <c r="H673" s="2">
        <v>0</v>
      </c>
      <c r="I673" s="2" t="s">
        <v>58</v>
      </c>
      <c r="J673" s="3">
        <v>43282</v>
      </c>
      <c r="K673" s="3">
        <v>43132</v>
      </c>
      <c r="L673" s="2" t="s">
        <v>225</v>
      </c>
      <c r="M673" s="2" t="s">
        <v>18</v>
      </c>
      <c r="N673" s="2"/>
      <c r="O673" s="2" t="s">
        <v>19</v>
      </c>
      <c r="P673" s="2" t="s">
        <v>732</v>
      </c>
      <c r="Q673" s="2" t="s">
        <v>733</v>
      </c>
      <c r="R673" s="4">
        <v>43061</v>
      </c>
      <c r="S673" s="2" t="s">
        <v>22</v>
      </c>
      <c r="T673" s="2">
        <v>0</v>
      </c>
    </row>
    <row r="674" spans="1:20" ht="30" x14ac:dyDescent="0.25">
      <c r="A674" t="str">
        <f>IFERROR(VLOOKUP(B674,'UNFPA suppl countries'!B:B,1,FALSE),"No")</f>
        <v>Nigeria</v>
      </c>
      <c r="B674" s="2" t="s">
        <v>61</v>
      </c>
      <c r="C674" s="2" t="str">
        <f t="shared" si="10"/>
        <v>Yes</v>
      </c>
      <c r="D674" s="2" t="s">
        <v>55</v>
      </c>
      <c r="E674" s="2" t="s">
        <v>56</v>
      </c>
      <c r="F674" s="2" t="s">
        <v>132</v>
      </c>
      <c r="G674" s="2">
        <v>80</v>
      </c>
      <c r="H674" s="2">
        <v>0</v>
      </c>
      <c r="I674" s="2" t="s">
        <v>58</v>
      </c>
      <c r="J674" s="3">
        <v>43282</v>
      </c>
      <c r="K674" s="3">
        <v>43132</v>
      </c>
      <c r="L674" s="2" t="s">
        <v>225</v>
      </c>
      <c r="M674" s="2" t="s">
        <v>18</v>
      </c>
      <c r="N674" s="2"/>
      <c r="O674" s="2" t="s">
        <v>19</v>
      </c>
      <c r="P674" s="2" t="s">
        <v>732</v>
      </c>
      <c r="Q674" s="2" t="s">
        <v>737</v>
      </c>
      <c r="R674" s="4">
        <v>43061</v>
      </c>
      <c r="S674" s="2" t="s">
        <v>22</v>
      </c>
      <c r="T674" s="2">
        <v>0</v>
      </c>
    </row>
    <row r="675" spans="1:20" ht="30" x14ac:dyDescent="0.25">
      <c r="A675" t="str">
        <f>IFERROR(VLOOKUP(B675,'UNFPA suppl countries'!B:B,1,FALSE),"No")</f>
        <v>Nigeria</v>
      </c>
      <c r="B675" s="2" t="s">
        <v>61</v>
      </c>
      <c r="C675" s="2" t="str">
        <f t="shared" si="10"/>
        <v>Yes</v>
      </c>
      <c r="D675" s="2" t="s">
        <v>55</v>
      </c>
      <c r="E675" s="2" t="s">
        <v>56</v>
      </c>
      <c r="F675" s="2" t="s">
        <v>136</v>
      </c>
      <c r="G675" s="2">
        <v>80</v>
      </c>
      <c r="H675" s="2">
        <v>0</v>
      </c>
      <c r="I675" s="2" t="s">
        <v>58</v>
      </c>
      <c r="J675" s="3">
        <v>43282</v>
      </c>
      <c r="K675" s="3">
        <v>43132</v>
      </c>
      <c r="L675" s="2" t="s">
        <v>225</v>
      </c>
      <c r="M675" s="2" t="s">
        <v>18</v>
      </c>
      <c r="N675" s="2"/>
      <c r="O675" s="2" t="s">
        <v>19</v>
      </c>
      <c r="P675" s="2" t="s">
        <v>732</v>
      </c>
      <c r="Q675" s="2" t="s">
        <v>733</v>
      </c>
      <c r="R675" s="4">
        <v>43061</v>
      </c>
      <c r="S675" s="2" t="s">
        <v>22</v>
      </c>
      <c r="T675" s="2">
        <v>0</v>
      </c>
    </row>
    <row r="676" spans="1:20" ht="390" x14ac:dyDescent="0.25">
      <c r="A676" t="str">
        <f>IFERROR(VLOOKUP(B676,'UNFPA suppl countries'!B:B,1,FALSE),"No")</f>
        <v>No</v>
      </c>
      <c r="B676" s="2" t="s">
        <v>738</v>
      </c>
      <c r="C676" s="2" t="str">
        <f t="shared" si="10"/>
        <v>No</v>
      </c>
      <c r="D676" s="2" t="s">
        <v>62</v>
      </c>
      <c r="E676" s="2" t="s">
        <v>220</v>
      </c>
      <c r="F676" s="2" t="s">
        <v>181</v>
      </c>
      <c r="G676" s="2">
        <v>120000</v>
      </c>
      <c r="H676" s="2">
        <v>0</v>
      </c>
      <c r="I676" s="2" t="s">
        <v>179</v>
      </c>
      <c r="J676" s="3">
        <v>43405</v>
      </c>
      <c r="K676" s="3">
        <v>43282</v>
      </c>
      <c r="L676" s="2" t="s">
        <v>225</v>
      </c>
      <c r="M676" s="2" t="s">
        <v>615</v>
      </c>
      <c r="N676" s="2"/>
      <c r="O676" s="2" t="s">
        <v>19</v>
      </c>
      <c r="P676" s="2" t="s">
        <v>739</v>
      </c>
      <c r="Q676" s="2" t="s">
        <v>740</v>
      </c>
      <c r="R676" s="4">
        <v>43061</v>
      </c>
      <c r="S676" s="2" t="s">
        <v>22</v>
      </c>
      <c r="T676" s="2">
        <v>0</v>
      </c>
    </row>
    <row r="677" spans="1:20" ht="315" x14ac:dyDescent="0.25">
      <c r="A677" t="str">
        <f>IFERROR(VLOOKUP(B677,'UNFPA suppl countries'!B:B,1,FALSE),"No")</f>
        <v>No</v>
      </c>
      <c r="B677" s="2" t="s">
        <v>738</v>
      </c>
      <c r="C677" s="2" t="str">
        <f t="shared" si="10"/>
        <v>No</v>
      </c>
      <c r="D677" s="2" t="s">
        <v>62</v>
      </c>
      <c r="E677" s="2" t="s">
        <v>220</v>
      </c>
      <c r="F677" s="2" t="s">
        <v>181</v>
      </c>
      <c r="G677" s="2">
        <v>200000</v>
      </c>
      <c r="H677" s="2">
        <v>0</v>
      </c>
      <c r="I677" s="2" t="s">
        <v>179</v>
      </c>
      <c r="J677" s="3">
        <v>43374</v>
      </c>
      <c r="K677" s="3">
        <v>43252</v>
      </c>
      <c r="L677" s="2" t="s">
        <v>225</v>
      </c>
      <c r="M677" s="2" t="s">
        <v>615</v>
      </c>
      <c r="N677" s="2"/>
      <c r="O677" s="2" t="s">
        <v>19</v>
      </c>
      <c r="P677" s="2" t="s">
        <v>739</v>
      </c>
      <c r="Q677" s="2" t="s">
        <v>741</v>
      </c>
      <c r="R677" s="4">
        <v>43061</v>
      </c>
      <c r="S677" s="2" t="s">
        <v>22</v>
      </c>
      <c r="T677" s="2">
        <v>0</v>
      </c>
    </row>
    <row r="678" spans="1:20" ht="30" x14ac:dyDescent="0.25">
      <c r="A678" t="str">
        <f>IFERROR(VLOOKUP(B678,'UNFPA suppl countries'!B:B,1,FALSE),"No")</f>
        <v>Congo</v>
      </c>
      <c r="B678" s="2" t="s">
        <v>437</v>
      </c>
      <c r="C678" s="2" t="str">
        <f t="shared" si="10"/>
        <v>Yes</v>
      </c>
      <c r="D678" s="2" t="s">
        <v>62</v>
      </c>
      <c r="E678" s="2" t="s">
        <v>174</v>
      </c>
      <c r="F678" s="2" t="s">
        <v>410</v>
      </c>
      <c r="G678" s="2">
        <v>41700</v>
      </c>
      <c r="H678" s="2">
        <v>41700</v>
      </c>
      <c r="I678" s="2" t="s">
        <v>176</v>
      </c>
      <c r="J678" s="3">
        <v>43344</v>
      </c>
      <c r="K678" s="3">
        <v>43221</v>
      </c>
      <c r="L678" s="2" t="s">
        <v>17</v>
      </c>
      <c r="M678" s="2" t="s">
        <v>65</v>
      </c>
      <c r="N678" s="2" t="s">
        <v>66</v>
      </c>
      <c r="O678" s="2" t="s">
        <v>19</v>
      </c>
      <c r="P678" s="2"/>
      <c r="Q678" s="2"/>
      <c r="R678" s="4">
        <v>43070</v>
      </c>
      <c r="S678" s="2" t="s">
        <v>22</v>
      </c>
      <c r="T678" s="2">
        <v>0</v>
      </c>
    </row>
    <row r="679" spans="1:20" ht="30" x14ac:dyDescent="0.25">
      <c r="A679" t="str">
        <f>IFERROR(VLOOKUP(B679,'UNFPA suppl countries'!B:B,1,FALSE),"No")</f>
        <v>Congo</v>
      </c>
      <c r="B679" s="2" t="s">
        <v>437</v>
      </c>
      <c r="C679" s="2" t="str">
        <f t="shared" si="10"/>
        <v>Yes</v>
      </c>
      <c r="D679" s="2" t="s">
        <v>62</v>
      </c>
      <c r="E679" s="2" t="s">
        <v>177</v>
      </c>
      <c r="F679" s="2" t="s">
        <v>673</v>
      </c>
      <c r="G679" s="2">
        <v>50000</v>
      </c>
      <c r="H679" s="2">
        <v>50000</v>
      </c>
      <c r="I679" s="2" t="s">
        <v>179</v>
      </c>
      <c r="J679" s="3">
        <v>43252</v>
      </c>
      <c r="K679" s="3">
        <v>43132</v>
      </c>
      <c r="L679" s="2" t="s">
        <v>17</v>
      </c>
      <c r="M679" s="2" t="s">
        <v>65</v>
      </c>
      <c r="N679" s="2" t="s">
        <v>66</v>
      </c>
      <c r="O679" s="2" t="s">
        <v>19</v>
      </c>
      <c r="P679" s="2"/>
      <c r="Q679" s="2"/>
      <c r="R679" s="4">
        <v>43070</v>
      </c>
      <c r="S679" s="2" t="s">
        <v>22</v>
      </c>
      <c r="T679" s="2">
        <v>0</v>
      </c>
    </row>
    <row r="680" spans="1:20" ht="30" x14ac:dyDescent="0.25">
      <c r="A680" t="str">
        <f>IFERROR(VLOOKUP(B680,'UNFPA suppl countries'!B:B,1,FALSE),"No")</f>
        <v>Gambia</v>
      </c>
      <c r="B680" s="2" t="s">
        <v>742</v>
      </c>
      <c r="C680" s="2" t="str">
        <f t="shared" si="10"/>
        <v>Yes</v>
      </c>
      <c r="D680" s="2"/>
      <c r="E680" s="2"/>
      <c r="F680" s="2" t="s">
        <v>728</v>
      </c>
      <c r="G680" s="2">
        <v>13</v>
      </c>
      <c r="H680" s="2">
        <v>6.5</v>
      </c>
      <c r="I680" s="2" t="s">
        <v>24</v>
      </c>
      <c r="J680" s="3">
        <v>43132</v>
      </c>
      <c r="K680" s="3">
        <v>42887</v>
      </c>
      <c r="L680" s="2" t="s">
        <v>29</v>
      </c>
      <c r="M680" s="2" t="s">
        <v>18</v>
      </c>
      <c r="N680" s="2"/>
      <c r="O680" s="2" t="s">
        <v>19</v>
      </c>
      <c r="P680" s="2" t="s">
        <v>743</v>
      </c>
      <c r="Q680" s="2" t="s">
        <v>744</v>
      </c>
      <c r="R680" s="4">
        <v>43061</v>
      </c>
      <c r="S680" s="2" t="s">
        <v>22</v>
      </c>
      <c r="T680" s="2">
        <v>0</v>
      </c>
    </row>
    <row r="681" spans="1:20" ht="30" x14ac:dyDescent="0.25">
      <c r="A681" t="str">
        <f>IFERROR(VLOOKUP(B681,'UNFPA suppl countries'!B:B,1,FALSE),"No")</f>
        <v>No</v>
      </c>
      <c r="B681" s="2" t="s">
        <v>745</v>
      </c>
      <c r="C681" s="2" t="str">
        <f t="shared" si="10"/>
        <v>No</v>
      </c>
      <c r="D681" s="2" t="s">
        <v>62</v>
      </c>
      <c r="E681" s="2" t="s">
        <v>70</v>
      </c>
      <c r="F681" s="2" t="s">
        <v>71</v>
      </c>
      <c r="G681" s="2">
        <v>5500</v>
      </c>
      <c r="H681" s="2">
        <v>2750</v>
      </c>
      <c r="I681" s="2" t="s">
        <v>72</v>
      </c>
      <c r="J681" s="3">
        <v>43374</v>
      </c>
      <c r="K681" s="3">
        <v>43252</v>
      </c>
      <c r="L681" s="2" t="s">
        <v>29</v>
      </c>
      <c r="M681" s="2" t="s">
        <v>615</v>
      </c>
      <c r="N681" s="2"/>
      <c r="O681" s="2" t="s">
        <v>19</v>
      </c>
      <c r="P681" s="2" t="s">
        <v>746</v>
      </c>
      <c r="Q681" s="2"/>
      <c r="R681" s="4">
        <v>43060</v>
      </c>
      <c r="S681" s="2" t="s">
        <v>22</v>
      </c>
      <c r="T681" s="2">
        <v>0</v>
      </c>
    </row>
    <row r="682" spans="1:20" ht="30" x14ac:dyDescent="0.25">
      <c r="A682" t="str">
        <f>IFERROR(VLOOKUP(B682,'UNFPA suppl countries'!B:B,1,FALSE),"No")</f>
        <v>Nigeria</v>
      </c>
      <c r="B682" s="2" t="s">
        <v>61</v>
      </c>
      <c r="C682" s="2" t="str">
        <f t="shared" si="10"/>
        <v>Yes</v>
      </c>
      <c r="D682" s="2" t="s">
        <v>55</v>
      </c>
      <c r="E682" s="2" t="s">
        <v>56</v>
      </c>
      <c r="F682" s="2" t="s">
        <v>137</v>
      </c>
      <c r="G682" s="2">
        <v>80</v>
      </c>
      <c r="H682" s="2">
        <v>0</v>
      </c>
      <c r="I682" s="2" t="s">
        <v>58</v>
      </c>
      <c r="J682" s="3">
        <v>43282</v>
      </c>
      <c r="K682" s="3">
        <v>43132</v>
      </c>
      <c r="L682" s="2" t="s">
        <v>225</v>
      </c>
      <c r="M682" s="2" t="s">
        <v>18</v>
      </c>
      <c r="N682" s="2"/>
      <c r="O682" s="2" t="s">
        <v>19</v>
      </c>
      <c r="P682" s="2" t="s">
        <v>732</v>
      </c>
      <c r="Q682" s="2" t="s">
        <v>733</v>
      </c>
      <c r="R682" s="4">
        <v>43061</v>
      </c>
      <c r="S682" s="2" t="s">
        <v>22</v>
      </c>
      <c r="T682" s="2">
        <v>0</v>
      </c>
    </row>
    <row r="683" spans="1:20" ht="30" x14ac:dyDescent="0.25">
      <c r="A683" t="str">
        <f>IFERROR(VLOOKUP(B683,'UNFPA suppl countries'!B:B,1,FALSE),"No")</f>
        <v>Nigeria</v>
      </c>
      <c r="B683" s="2" t="s">
        <v>61</v>
      </c>
      <c r="C683" s="2" t="str">
        <f t="shared" si="10"/>
        <v>Yes</v>
      </c>
      <c r="D683" s="2" t="s">
        <v>55</v>
      </c>
      <c r="E683" s="2" t="s">
        <v>56</v>
      </c>
      <c r="F683" s="2" t="s">
        <v>57</v>
      </c>
      <c r="G683" s="2">
        <v>100</v>
      </c>
      <c r="H683" s="2">
        <v>0</v>
      </c>
      <c r="I683" s="2" t="s">
        <v>58</v>
      </c>
      <c r="J683" s="3">
        <v>43282</v>
      </c>
      <c r="K683" s="3">
        <v>43132</v>
      </c>
      <c r="L683" s="2" t="s">
        <v>225</v>
      </c>
      <c r="M683" s="2" t="s">
        <v>18</v>
      </c>
      <c r="N683" s="2"/>
      <c r="O683" s="2" t="s">
        <v>19</v>
      </c>
      <c r="P683" s="2" t="s">
        <v>732</v>
      </c>
      <c r="Q683" s="2" t="s">
        <v>733</v>
      </c>
      <c r="R683" s="4">
        <v>43060</v>
      </c>
      <c r="S683" s="2" t="s">
        <v>22</v>
      </c>
      <c r="T683" s="2">
        <v>0</v>
      </c>
    </row>
    <row r="684" spans="1:20" ht="30" x14ac:dyDescent="0.25">
      <c r="A684" t="str">
        <f>IFERROR(VLOOKUP(B684,'UNFPA suppl countries'!B:B,1,FALSE),"No")</f>
        <v>Nigeria</v>
      </c>
      <c r="B684" s="2" t="s">
        <v>61</v>
      </c>
      <c r="C684" s="2" t="str">
        <f t="shared" si="10"/>
        <v>Yes</v>
      </c>
      <c r="D684" s="2" t="s">
        <v>55</v>
      </c>
      <c r="E684" s="2" t="s">
        <v>56</v>
      </c>
      <c r="F684" s="2" t="s">
        <v>141</v>
      </c>
      <c r="G684" s="2">
        <v>100</v>
      </c>
      <c r="H684" s="2">
        <v>0</v>
      </c>
      <c r="I684" s="2" t="s">
        <v>58</v>
      </c>
      <c r="J684" s="3">
        <v>43282</v>
      </c>
      <c r="K684" s="3">
        <v>43132</v>
      </c>
      <c r="L684" s="2" t="s">
        <v>225</v>
      </c>
      <c r="M684" s="2" t="s">
        <v>18</v>
      </c>
      <c r="N684" s="2"/>
      <c r="O684" s="2" t="s">
        <v>19</v>
      </c>
      <c r="P684" s="2" t="s">
        <v>732</v>
      </c>
      <c r="Q684" s="2" t="s">
        <v>733</v>
      </c>
      <c r="R684" s="4">
        <v>43060</v>
      </c>
      <c r="S684" s="2" t="s">
        <v>22</v>
      </c>
      <c r="T684" s="2">
        <v>0</v>
      </c>
    </row>
    <row r="685" spans="1:20" ht="30" x14ac:dyDescent="0.25">
      <c r="A685" t="str">
        <f>IFERROR(VLOOKUP(B685,'UNFPA suppl countries'!B:B,1,FALSE),"No")</f>
        <v>Nigeria</v>
      </c>
      <c r="B685" s="2" t="s">
        <v>61</v>
      </c>
      <c r="C685" s="2" t="str">
        <f t="shared" si="10"/>
        <v>Yes</v>
      </c>
      <c r="D685" s="2" t="s">
        <v>55</v>
      </c>
      <c r="E685" s="2" t="s">
        <v>56</v>
      </c>
      <c r="F685" s="2" t="s">
        <v>144</v>
      </c>
      <c r="G685" s="2">
        <v>100</v>
      </c>
      <c r="H685" s="2">
        <v>0</v>
      </c>
      <c r="I685" s="2" t="s">
        <v>58</v>
      </c>
      <c r="J685" s="3">
        <v>43282</v>
      </c>
      <c r="K685" s="3">
        <v>43132</v>
      </c>
      <c r="L685" s="2" t="s">
        <v>225</v>
      </c>
      <c r="M685" s="2" t="s">
        <v>18</v>
      </c>
      <c r="N685" s="2"/>
      <c r="O685" s="2" t="s">
        <v>19</v>
      </c>
      <c r="P685" s="2" t="s">
        <v>732</v>
      </c>
      <c r="Q685" s="2" t="s">
        <v>733</v>
      </c>
      <c r="R685" s="4">
        <v>43060</v>
      </c>
      <c r="S685" s="2" t="s">
        <v>22</v>
      </c>
      <c r="T685" s="2">
        <v>0</v>
      </c>
    </row>
    <row r="686" spans="1:20" ht="30" x14ac:dyDescent="0.25">
      <c r="A686" t="str">
        <f>IFERROR(VLOOKUP(B686,'UNFPA suppl countries'!B:B,1,FALSE),"No")</f>
        <v>Nigeria</v>
      </c>
      <c r="B686" s="2" t="s">
        <v>61</v>
      </c>
      <c r="C686" s="2" t="str">
        <f t="shared" si="10"/>
        <v>Yes</v>
      </c>
      <c r="D686" s="2" t="s">
        <v>55</v>
      </c>
      <c r="E686" s="2" t="s">
        <v>56</v>
      </c>
      <c r="F686" s="2" t="s">
        <v>204</v>
      </c>
      <c r="G686" s="2">
        <v>100</v>
      </c>
      <c r="H686" s="2">
        <v>0</v>
      </c>
      <c r="I686" s="2" t="s">
        <v>58</v>
      </c>
      <c r="J686" s="3">
        <v>43282</v>
      </c>
      <c r="K686" s="3">
        <v>43132</v>
      </c>
      <c r="L686" s="2" t="s">
        <v>225</v>
      </c>
      <c r="M686" s="2" t="s">
        <v>18</v>
      </c>
      <c r="N686" s="2"/>
      <c r="O686" s="2" t="s">
        <v>19</v>
      </c>
      <c r="P686" s="2" t="s">
        <v>732</v>
      </c>
      <c r="Q686" s="2" t="s">
        <v>733</v>
      </c>
      <c r="R686" s="4">
        <v>43060</v>
      </c>
      <c r="S686" s="2" t="s">
        <v>22</v>
      </c>
      <c r="T686" s="2">
        <v>0</v>
      </c>
    </row>
    <row r="687" spans="1:20" ht="30" x14ac:dyDescent="0.25">
      <c r="A687" t="str">
        <f>IFERROR(VLOOKUP(B687,'UNFPA suppl countries'!B:B,1,FALSE),"No")</f>
        <v>Nigeria</v>
      </c>
      <c r="B687" s="2" t="s">
        <v>61</v>
      </c>
      <c r="C687" s="2" t="str">
        <f t="shared" si="10"/>
        <v>Yes</v>
      </c>
      <c r="D687" s="2" t="s">
        <v>55</v>
      </c>
      <c r="E687" s="2" t="s">
        <v>56</v>
      </c>
      <c r="F687" s="2" t="s">
        <v>206</v>
      </c>
      <c r="G687" s="2">
        <v>100</v>
      </c>
      <c r="H687" s="2">
        <v>0</v>
      </c>
      <c r="I687" s="2" t="s">
        <v>58</v>
      </c>
      <c r="J687" s="3">
        <v>43282</v>
      </c>
      <c r="K687" s="3">
        <v>43132</v>
      </c>
      <c r="L687" s="2" t="s">
        <v>225</v>
      </c>
      <c r="M687" s="2" t="s">
        <v>18</v>
      </c>
      <c r="N687" s="2"/>
      <c r="O687" s="2" t="s">
        <v>19</v>
      </c>
      <c r="P687" s="2" t="s">
        <v>732</v>
      </c>
      <c r="Q687" s="2" t="s">
        <v>733</v>
      </c>
      <c r="R687" s="4">
        <v>43060</v>
      </c>
      <c r="S687" s="2" t="s">
        <v>22</v>
      </c>
      <c r="T687" s="2">
        <v>0</v>
      </c>
    </row>
    <row r="688" spans="1:20" ht="30" x14ac:dyDescent="0.25">
      <c r="A688" t="str">
        <f>IFERROR(VLOOKUP(B688,'UNFPA suppl countries'!B:B,1,FALSE),"No")</f>
        <v>Nigeria</v>
      </c>
      <c r="B688" s="2" t="s">
        <v>61</v>
      </c>
      <c r="C688" s="2" t="str">
        <f t="shared" si="10"/>
        <v>Yes</v>
      </c>
      <c r="D688" s="2"/>
      <c r="E688" s="2"/>
      <c r="F688" s="2" t="s">
        <v>730</v>
      </c>
      <c r="G688" s="2">
        <v>1000</v>
      </c>
      <c r="H688" s="2">
        <v>500</v>
      </c>
      <c r="I688" s="2" t="s">
        <v>24</v>
      </c>
      <c r="J688" s="3">
        <v>43252</v>
      </c>
      <c r="K688" s="3">
        <v>43009</v>
      </c>
      <c r="L688" s="2" t="s">
        <v>29</v>
      </c>
      <c r="M688" s="2" t="s">
        <v>159</v>
      </c>
      <c r="N688" s="2"/>
      <c r="O688" s="2" t="s">
        <v>19</v>
      </c>
      <c r="P688" s="2" t="s">
        <v>732</v>
      </c>
      <c r="Q688" s="2" t="s">
        <v>747</v>
      </c>
      <c r="R688" s="4">
        <v>43060</v>
      </c>
      <c r="S688" s="2" t="s">
        <v>22</v>
      </c>
      <c r="T688" s="2">
        <v>0</v>
      </c>
    </row>
    <row r="689" spans="1:20" ht="30" x14ac:dyDescent="0.25">
      <c r="A689" t="str">
        <f>IFERROR(VLOOKUP(B689,'UNFPA suppl countries'!B:B,1,FALSE),"No")</f>
        <v>Nigeria</v>
      </c>
      <c r="B689" s="2" t="s">
        <v>61</v>
      </c>
      <c r="C689" s="2" t="str">
        <f t="shared" si="10"/>
        <v>Yes</v>
      </c>
      <c r="D689" s="2"/>
      <c r="E689" s="2"/>
      <c r="F689" s="2" t="s">
        <v>734</v>
      </c>
      <c r="G689" s="2">
        <v>1000</v>
      </c>
      <c r="H689" s="2">
        <v>500</v>
      </c>
      <c r="I689" s="2" t="s">
        <v>24</v>
      </c>
      <c r="J689" s="3">
        <v>43252</v>
      </c>
      <c r="K689" s="3">
        <v>43009</v>
      </c>
      <c r="L689" s="2" t="s">
        <v>29</v>
      </c>
      <c r="M689" s="2" t="s">
        <v>159</v>
      </c>
      <c r="N689" s="2"/>
      <c r="O689" s="2" t="s">
        <v>19</v>
      </c>
      <c r="P689" s="2" t="s">
        <v>732</v>
      </c>
      <c r="Q689" s="2" t="s">
        <v>747</v>
      </c>
      <c r="R689" s="4">
        <v>43060</v>
      </c>
      <c r="S689" s="2" t="s">
        <v>22</v>
      </c>
      <c r="T689" s="2">
        <v>0</v>
      </c>
    </row>
    <row r="690" spans="1:20" ht="30" x14ac:dyDescent="0.25">
      <c r="A690" t="str">
        <f>IFERROR(VLOOKUP(B690,'UNFPA suppl countries'!B:B,1,FALSE),"No")</f>
        <v>Nigeria</v>
      </c>
      <c r="B690" s="2" t="s">
        <v>61</v>
      </c>
      <c r="C690" s="2" t="str">
        <f t="shared" si="10"/>
        <v>Yes</v>
      </c>
      <c r="D690" s="2"/>
      <c r="E690" s="2"/>
      <c r="F690" s="2" t="s">
        <v>735</v>
      </c>
      <c r="G690" s="2">
        <v>29</v>
      </c>
      <c r="H690" s="2">
        <v>14.5</v>
      </c>
      <c r="I690" s="2" t="s">
        <v>58</v>
      </c>
      <c r="J690" s="3">
        <v>43252</v>
      </c>
      <c r="K690" s="3">
        <v>43009</v>
      </c>
      <c r="L690" s="2" t="s">
        <v>29</v>
      </c>
      <c r="M690" s="2" t="s">
        <v>159</v>
      </c>
      <c r="N690" s="2"/>
      <c r="O690" s="2" t="s">
        <v>19</v>
      </c>
      <c r="P690" s="2" t="s">
        <v>732</v>
      </c>
      <c r="Q690" s="2" t="s">
        <v>737</v>
      </c>
      <c r="R690" s="4">
        <v>43060</v>
      </c>
      <c r="S690" s="2" t="s">
        <v>22</v>
      </c>
      <c r="T690" s="2">
        <v>0</v>
      </c>
    </row>
    <row r="691" spans="1:20" ht="30" x14ac:dyDescent="0.25">
      <c r="A691" t="str">
        <f>IFERROR(VLOOKUP(B691,'UNFPA suppl countries'!B:B,1,FALSE),"No")</f>
        <v>Nigeria</v>
      </c>
      <c r="B691" s="2" t="s">
        <v>61</v>
      </c>
      <c r="C691" s="2" t="str">
        <f t="shared" si="10"/>
        <v>Yes</v>
      </c>
      <c r="D691" s="2"/>
      <c r="E691" s="2"/>
      <c r="F691" s="2" t="s">
        <v>736</v>
      </c>
      <c r="G691" s="2">
        <v>5000</v>
      </c>
      <c r="H691" s="2">
        <v>2500</v>
      </c>
      <c r="I691" s="2" t="s">
        <v>24</v>
      </c>
      <c r="J691" s="3">
        <v>43252</v>
      </c>
      <c r="K691" s="3">
        <v>43009</v>
      </c>
      <c r="L691" s="2" t="s">
        <v>29</v>
      </c>
      <c r="M691" s="2" t="s">
        <v>159</v>
      </c>
      <c r="N691" s="2"/>
      <c r="O691" s="2" t="s">
        <v>19</v>
      </c>
      <c r="P691" s="2" t="s">
        <v>732</v>
      </c>
      <c r="Q691" s="2" t="s">
        <v>733</v>
      </c>
      <c r="R691" s="4">
        <v>43060</v>
      </c>
      <c r="S691" s="2" t="s">
        <v>22</v>
      </c>
      <c r="T691" s="2">
        <v>0</v>
      </c>
    </row>
    <row r="692" spans="1:20" ht="30" x14ac:dyDescent="0.25">
      <c r="A692" t="str">
        <f>IFERROR(VLOOKUP(B692,'UNFPA suppl countries'!B:B,1,FALSE),"No")</f>
        <v>Nigeria</v>
      </c>
      <c r="B692" s="2" t="s">
        <v>61</v>
      </c>
      <c r="C692" s="2" t="str">
        <f t="shared" si="10"/>
        <v>Yes</v>
      </c>
      <c r="D692" s="2" t="s">
        <v>55</v>
      </c>
      <c r="E692" s="2" t="s">
        <v>345</v>
      </c>
      <c r="F692" s="2" t="s">
        <v>346</v>
      </c>
      <c r="G692" s="2">
        <v>10000</v>
      </c>
      <c r="H692" s="2">
        <v>5000</v>
      </c>
      <c r="I692" s="2" t="s">
        <v>58</v>
      </c>
      <c r="J692" s="3">
        <v>43252</v>
      </c>
      <c r="K692" s="3">
        <v>43009</v>
      </c>
      <c r="L692" s="2" t="s">
        <v>29</v>
      </c>
      <c r="M692" s="2" t="s">
        <v>18</v>
      </c>
      <c r="N692" s="2"/>
      <c r="O692" s="2" t="s">
        <v>19</v>
      </c>
      <c r="P692" s="2" t="s">
        <v>732</v>
      </c>
      <c r="Q692" s="2" t="s">
        <v>737</v>
      </c>
      <c r="R692" s="4">
        <v>43060</v>
      </c>
      <c r="S692" s="2" t="s">
        <v>22</v>
      </c>
      <c r="T692" s="2">
        <v>0</v>
      </c>
    </row>
    <row r="693" spans="1:20" ht="30" x14ac:dyDescent="0.25">
      <c r="A693" t="str">
        <f>IFERROR(VLOOKUP(B693,'UNFPA suppl countries'!B:B,1,FALSE),"No")</f>
        <v>Nigeria</v>
      </c>
      <c r="B693" s="2" t="s">
        <v>61</v>
      </c>
      <c r="C693" s="2" t="str">
        <f t="shared" si="10"/>
        <v>Yes</v>
      </c>
      <c r="D693" s="2" t="s">
        <v>55</v>
      </c>
      <c r="E693" s="2" t="s">
        <v>56</v>
      </c>
      <c r="F693" s="2" t="s">
        <v>126</v>
      </c>
      <c r="G693" s="2">
        <v>30</v>
      </c>
      <c r="H693" s="2">
        <v>15</v>
      </c>
      <c r="I693" s="2" t="s">
        <v>58</v>
      </c>
      <c r="J693" s="3">
        <v>43252</v>
      </c>
      <c r="K693" s="3">
        <v>43101</v>
      </c>
      <c r="L693" s="2" t="s">
        <v>29</v>
      </c>
      <c r="M693" s="2" t="s">
        <v>18</v>
      </c>
      <c r="N693" s="2"/>
      <c r="O693" s="2" t="s">
        <v>19</v>
      </c>
      <c r="P693" s="2" t="s">
        <v>732</v>
      </c>
      <c r="Q693" s="2" t="s">
        <v>737</v>
      </c>
      <c r="R693" s="4">
        <v>43060</v>
      </c>
      <c r="S693" s="2" t="s">
        <v>22</v>
      </c>
      <c r="T693" s="2">
        <v>0</v>
      </c>
    </row>
    <row r="694" spans="1:20" ht="30" x14ac:dyDescent="0.25">
      <c r="A694" t="str">
        <f>IFERROR(VLOOKUP(B694,'UNFPA suppl countries'!B:B,1,FALSE),"No")</f>
        <v>Nigeria</v>
      </c>
      <c r="B694" s="2" t="s">
        <v>61</v>
      </c>
      <c r="C694" s="2" t="str">
        <f t="shared" si="10"/>
        <v>Yes</v>
      </c>
      <c r="D694" s="2" t="s">
        <v>55</v>
      </c>
      <c r="E694" s="2" t="s">
        <v>56</v>
      </c>
      <c r="F694" s="2" t="s">
        <v>127</v>
      </c>
      <c r="G694" s="2">
        <v>30</v>
      </c>
      <c r="H694" s="2">
        <v>15</v>
      </c>
      <c r="I694" s="2" t="s">
        <v>58</v>
      </c>
      <c r="J694" s="3">
        <v>43252</v>
      </c>
      <c r="K694" s="3">
        <v>43101</v>
      </c>
      <c r="L694" s="2" t="s">
        <v>29</v>
      </c>
      <c r="M694" s="2" t="s">
        <v>18</v>
      </c>
      <c r="N694" s="2"/>
      <c r="O694" s="2" t="s">
        <v>19</v>
      </c>
      <c r="P694" s="2" t="s">
        <v>732</v>
      </c>
      <c r="Q694" s="2" t="s">
        <v>737</v>
      </c>
      <c r="R694" s="4">
        <v>43060</v>
      </c>
      <c r="S694" s="2" t="s">
        <v>22</v>
      </c>
      <c r="T694" s="2">
        <v>0</v>
      </c>
    </row>
    <row r="695" spans="1:20" ht="30" x14ac:dyDescent="0.25">
      <c r="A695" t="str">
        <f>IFERROR(VLOOKUP(B695,'UNFPA suppl countries'!B:B,1,FALSE),"No")</f>
        <v>Nigeria</v>
      </c>
      <c r="B695" s="2" t="s">
        <v>61</v>
      </c>
      <c r="C695" s="2" t="str">
        <f t="shared" si="10"/>
        <v>Yes</v>
      </c>
      <c r="D695" s="2" t="s">
        <v>55</v>
      </c>
      <c r="E695" s="2" t="s">
        <v>56</v>
      </c>
      <c r="F695" s="2" t="s">
        <v>129</v>
      </c>
      <c r="G695" s="2">
        <v>30</v>
      </c>
      <c r="H695" s="2">
        <v>15</v>
      </c>
      <c r="I695" s="2" t="s">
        <v>58</v>
      </c>
      <c r="J695" s="3">
        <v>43252</v>
      </c>
      <c r="K695" s="3">
        <v>43101</v>
      </c>
      <c r="L695" s="2" t="s">
        <v>29</v>
      </c>
      <c r="M695" s="2" t="s">
        <v>18</v>
      </c>
      <c r="N695" s="2"/>
      <c r="O695" s="2" t="s">
        <v>19</v>
      </c>
      <c r="P695" s="2" t="s">
        <v>732</v>
      </c>
      <c r="Q695" s="2" t="s">
        <v>737</v>
      </c>
      <c r="R695" s="4">
        <v>43060</v>
      </c>
      <c r="S695" s="2" t="s">
        <v>22</v>
      </c>
      <c r="T695" s="2">
        <v>0</v>
      </c>
    </row>
    <row r="696" spans="1:20" ht="30" x14ac:dyDescent="0.25">
      <c r="A696" t="str">
        <f>IFERROR(VLOOKUP(B696,'UNFPA suppl countries'!B:B,1,FALSE),"No")</f>
        <v>Nigeria</v>
      </c>
      <c r="B696" s="2" t="s">
        <v>61</v>
      </c>
      <c r="C696" s="2" t="str">
        <f t="shared" si="10"/>
        <v>Yes</v>
      </c>
      <c r="D696" s="2" t="s">
        <v>55</v>
      </c>
      <c r="E696" s="2" t="s">
        <v>56</v>
      </c>
      <c r="F696" s="2" t="s">
        <v>130</v>
      </c>
      <c r="G696" s="2">
        <v>40</v>
      </c>
      <c r="H696" s="2">
        <v>20</v>
      </c>
      <c r="I696" s="2" t="s">
        <v>58</v>
      </c>
      <c r="J696" s="3">
        <v>43252</v>
      </c>
      <c r="K696" s="3">
        <v>43101</v>
      </c>
      <c r="L696" s="2" t="s">
        <v>29</v>
      </c>
      <c r="M696" s="2" t="s">
        <v>18</v>
      </c>
      <c r="N696" s="2"/>
      <c r="O696" s="2" t="s">
        <v>19</v>
      </c>
      <c r="P696" s="2" t="s">
        <v>732</v>
      </c>
      <c r="Q696" s="2" t="s">
        <v>737</v>
      </c>
      <c r="R696" s="4">
        <v>43060</v>
      </c>
      <c r="S696" s="2" t="s">
        <v>22</v>
      </c>
      <c r="T696" s="2">
        <v>0</v>
      </c>
    </row>
    <row r="697" spans="1:20" ht="30" x14ac:dyDescent="0.25">
      <c r="A697" t="str">
        <f>IFERROR(VLOOKUP(B697,'UNFPA suppl countries'!B:B,1,FALSE),"No")</f>
        <v>Nigeria</v>
      </c>
      <c r="B697" s="2" t="s">
        <v>61</v>
      </c>
      <c r="C697" s="2" t="str">
        <f t="shared" si="10"/>
        <v>Yes</v>
      </c>
      <c r="D697" s="2" t="s">
        <v>55</v>
      </c>
      <c r="E697" s="2" t="s">
        <v>56</v>
      </c>
      <c r="F697" s="2" t="s">
        <v>190</v>
      </c>
      <c r="G697" s="2">
        <v>50</v>
      </c>
      <c r="H697" s="2">
        <v>25</v>
      </c>
      <c r="I697" s="2" t="s">
        <v>58</v>
      </c>
      <c r="J697" s="3">
        <v>43252</v>
      </c>
      <c r="K697" s="3">
        <v>43101</v>
      </c>
      <c r="L697" s="2" t="s">
        <v>29</v>
      </c>
      <c r="M697" s="2" t="s">
        <v>18</v>
      </c>
      <c r="N697" s="2"/>
      <c r="O697" s="2" t="s">
        <v>19</v>
      </c>
      <c r="P697" s="2" t="s">
        <v>732</v>
      </c>
      <c r="Q697" s="2" t="s">
        <v>733</v>
      </c>
      <c r="R697" s="4">
        <v>43060</v>
      </c>
      <c r="S697" s="2" t="s">
        <v>22</v>
      </c>
      <c r="T697" s="2">
        <v>0</v>
      </c>
    </row>
    <row r="698" spans="1:20" ht="30" x14ac:dyDescent="0.25">
      <c r="A698" t="str">
        <f>IFERROR(VLOOKUP(B698,'UNFPA suppl countries'!B:B,1,FALSE),"No")</f>
        <v>Nigeria</v>
      </c>
      <c r="B698" s="2" t="s">
        <v>61</v>
      </c>
      <c r="C698" s="2" t="str">
        <f t="shared" si="10"/>
        <v>Yes</v>
      </c>
      <c r="D698" s="2" t="s">
        <v>55</v>
      </c>
      <c r="E698" s="2" t="s">
        <v>56</v>
      </c>
      <c r="F698" s="2" t="s">
        <v>131</v>
      </c>
      <c r="G698" s="2">
        <v>50</v>
      </c>
      <c r="H698" s="2">
        <v>25</v>
      </c>
      <c r="I698" s="2" t="s">
        <v>58</v>
      </c>
      <c r="J698" s="3">
        <v>43252</v>
      </c>
      <c r="K698" s="3">
        <v>43101</v>
      </c>
      <c r="L698" s="2" t="s">
        <v>29</v>
      </c>
      <c r="M698" s="2" t="s">
        <v>18</v>
      </c>
      <c r="N698" s="2"/>
      <c r="O698" s="2" t="s">
        <v>19</v>
      </c>
      <c r="P698" s="2" t="s">
        <v>732</v>
      </c>
      <c r="Q698" s="2" t="s">
        <v>733</v>
      </c>
      <c r="R698" s="4">
        <v>43060</v>
      </c>
      <c r="S698" s="2" t="s">
        <v>22</v>
      </c>
      <c r="T698" s="2">
        <v>0</v>
      </c>
    </row>
    <row r="699" spans="1:20" ht="30" x14ac:dyDescent="0.25">
      <c r="A699" t="str">
        <f>IFERROR(VLOOKUP(B699,'UNFPA suppl countries'!B:B,1,FALSE),"No")</f>
        <v>Nigeria</v>
      </c>
      <c r="B699" s="2" t="s">
        <v>61</v>
      </c>
      <c r="C699" s="2" t="str">
        <f t="shared" si="10"/>
        <v>Yes</v>
      </c>
      <c r="D699" s="2" t="s">
        <v>55</v>
      </c>
      <c r="E699" s="2" t="s">
        <v>56</v>
      </c>
      <c r="F699" s="2" t="s">
        <v>132</v>
      </c>
      <c r="G699" s="2">
        <v>50</v>
      </c>
      <c r="H699" s="2">
        <v>25</v>
      </c>
      <c r="I699" s="2" t="s">
        <v>58</v>
      </c>
      <c r="J699" s="3">
        <v>43252</v>
      </c>
      <c r="K699" s="3">
        <v>43101</v>
      </c>
      <c r="L699" s="2" t="s">
        <v>29</v>
      </c>
      <c r="M699" s="2" t="s">
        <v>18</v>
      </c>
      <c r="N699" s="2"/>
      <c r="O699" s="2" t="s">
        <v>19</v>
      </c>
      <c r="P699" s="2" t="s">
        <v>732</v>
      </c>
      <c r="Q699" s="2" t="s">
        <v>733</v>
      </c>
      <c r="R699" s="4">
        <v>43060</v>
      </c>
      <c r="S699" s="2" t="s">
        <v>22</v>
      </c>
      <c r="T699" s="2">
        <v>0</v>
      </c>
    </row>
    <row r="700" spans="1:20" ht="30" x14ac:dyDescent="0.25">
      <c r="A700" t="str">
        <f>IFERROR(VLOOKUP(B700,'UNFPA suppl countries'!B:B,1,FALSE),"No")</f>
        <v>Nigeria</v>
      </c>
      <c r="B700" s="2" t="s">
        <v>61</v>
      </c>
      <c r="C700" s="2" t="str">
        <f t="shared" ref="C700:C763" si="11">IF(A700&lt;&gt;"No","Yes",A700)</f>
        <v>Yes</v>
      </c>
      <c r="D700" s="2" t="s">
        <v>55</v>
      </c>
      <c r="E700" s="2" t="s">
        <v>56</v>
      </c>
      <c r="F700" s="2" t="s">
        <v>136</v>
      </c>
      <c r="G700" s="2">
        <v>50</v>
      </c>
      <c r="H700" s="2">
        <v>25</v>
      </c>
      <c r="I700" s="2" t="s">
        <v>58</v>
      </c>
      <c r="J700" s="3">
        <v>43252</v>
      </c>
      <c r="K700" s="3">
        <v>43101</v>
      </c>
      <c r="L700" s="2" t="s">
        <v>29</v>
      </c>
      <c r="M700" s="2" t="s">
        <v>18</v>
      </c>
      <c r="N700" s="2"/>
      <c r="O700" s="2" t="s">
        <v>19</v>
      </c>
      <c r="P700" s="2" t="s">
        <v>732</v>
      </c>
      <c r="Q700" s="2" t="s">
        <v>737</v>
      </c>
      <c r="R700" s="4">
        <v>43060</v>
      </c>
      <c r="S700" s="2" t="s">
        <v>22</v>
      </c>
      <c r="T700" s="2">
        <v>0</v>
      </c>
    </row>
    <row r="701" spans="1:20" ht="30" x14ac:dyDescent="0.25">
      <c r="A701" t="str">
        <f>IFERROR(VLOOKUP(B701,'UNFPA suppl countries'!B:B,1,FALSE),"No")</f>
        <v>Nigeria</v>
      </c>
      <c r="B701" s="2" t="s">
        <v>61</v>
      </c>
      <c r="C701" s="2" t="str">
        <f t="shared" si="11"/>
        <v>Yes</v>
      </c>
      <c r="D701" s="2" t="s">
        <v>55</v>
      </c>
      <c r="E701" s="2" t="s">
        <v>56</v>
      </c>
      <c r="F701" s="2" t="s">
        <v>137</v>
      </c>
      <c r="G701" s="2">
        <v>50</v>
      </c>
      <c r="H701" s="2">
        <v>50</v>
      </c>
      <c r="I701" s="2" t="s">
        <v>58</v>
      </c>
      <c r="J701" s="3">
        <v>43252</v>
      </c>
      <c r="K701" s="3">
        <v>43101</v>
      </c>
      <c r="L701" s="2" t="s">
        <v>17</v>
      </c>
      <c r="M701" s="2" t="s">
        <v>18</v>
      </c>
      <c r="N701" s="2"/>
      <c r="O701" s="2" t="s">
        <v>19</v>
      </c>
      <c r="P701" s="2" t="s">
        <v>732</v>
      </c>
      <c r="Q701" s="2" t="s">
        <v>737</v>
      </c>
      <c r="R701" s="4">
        <v>43060</v>
      </c>
      <c r="S701" s="2" t="s">
        <v>22</v>
      </c>
      <c r="T701" s="2">
        <v>0</v>
      </c>
    </row>
    <row r="702" spans="1:20" ht="30" x14ac:dyDescent="0.25">
      <c r="A702" t="str">
        <f>IFERROR(VLOOKUP(B702,'UNFPA suppl countries'!B:B,1,FALSE),"No")</f>
        <v>Nigeria</v>
      </c>
      <c r="B702" s="2" t="s">
        <v>61</v>
      </c>
      <c r="C702" s="2" t="str">
        <f t="shared" si="11"/>
        <v>Yes</v>
      </c>
      <c r="D702" s="2" t="s">
        <v>55</v>
      </c>
      <c r="E702" s="2" t="s">
        <v>56</v>
      </c>
      <c r="F702" s="2" t="s">
        <v>57</v>
      </c>
      <c r="G702" s="2">
        <v>70</v>
      </c>
      <c r="H702" s="2">
        <v>35</v>
      </c>
      <c r="I702" s="2" t="s">
        <v>58</v>
      </c>
      <c r="J702" s="3">
        <v>43252</v>
      </c>
      <c r="K702" s="3">
        <v>43101</v>
      </c>
      <c r="L702" s="2" t="s">
        <v>29</v>
      </c>
      <c r="M702" s="2" t="s">
        <v>18</v>
      </c>
      <c r="N702" s="2"/>
      <c r="O702" s="2" t="s">
        <v>19</v>
      </c>
      <c r="P702" s="2" t="s">
        <v>732</v>
      </c>
      <c r="Q702" s="2" t="s">
        <v>737</v>
      </c>
      <c r="R702" s="4">
        <v>43060</v>
      </c>
      <c r="S702" s="2" t="s">
        <v>22</v>
      </c>
      <c r="T702" s="2">
        <v>0</v>
      </c>
    </row>
    <row r="703" spans="1:20" ht="30" x14ac:dyDescent="0.25">
      <c r="A703" t="str">
        <f>IFERROR(VLOOKUP(B703,'UNFPA suppl countries'!B:B,1,FALSE),"No")</f>
        <v>Nigeria</v>
      </c>
      <c r="B703" s="2" t="s">
        <v>61</v>
      </c>
      <c r="C703" s="2" t="str">
        <f t="shared" si="11"/>
        <v>Yes</v>
      </c>
      <c r="D703" s="2" t="s">
        <v>55</v>
      </c>
      <c r="E703" s="2" t="s">
        <v>56</v>
      </c>
      <c r="F703" s="2" t="s">
        <v>141</v>
      </c>
      <c r="G703" s="2">
        <v>70</v>
      </c>
      <c r="H703" s="2">
        <v>35</v>
      </c>
      <c r="I703" s="2" t="s">
        <v>58</v>
      </c>
      <c r="J703" s="3">
        <v>43252</v>
      </c>
      <c r="K703" s="3">
        <v>43101</v>
      </c>
      <c r="L703" s="2" t="s">
        <v>29</v>
      </c>
      <c r="M703" s="2" t="s">
        <v>18</v>
      </c>
      <c r="N703" s="2"/>
      <c r="O703" s="2" t="s">
        <v>19</v>
      </c>
      <c r="P703" s="2" t="s">
        <v>732</v>
      </c>
      <c r="Q703" s="2" t="s">
        <v>737</v>
      </c>
      <c r="R703" s="4">
        <v>43060</v>
      </c>
      <c r="S703" s="2" t="s">
        <v>22</v>
      </c>
      <c r="T703" s="2">
        <v>0</v>
      </c>
    </row>
    <row r="704" spans="1:20" ht="30" x14ac:dyDescent="0.25">
      <c r="A704" t="str">
        <f>IFERROR(VLOOKUP(B704,'UNFPA suppl countries'!B:B,1,FALSE),"No")</f>
        <v>Nigeria</v>
      </c>
      <c r="B704" s="2" t="s">
        <v>61</v>
      </c>
      <c r="C704" s="2" t="str">
        <f t="shared" si="11"/>
        <v>Yes</v>
      </c>
      <c r="D704" s="2" t="s">
        <v>55</v>
      </c>
      <c r="E704" s="2" t="s">
        <v>56</v>
      </c>
      <c r="F704" s="2" t="s">
        <v>144</v>
      </c>
      <c r="G704" s="2">
        <v>70</v>
      </c>
      <c r="H704" s="2">
        <v>35</v>
      </c>
      <c r="I704" s="2" t="s">
        <v>58</v>
      </c>
      <c r="J704" s="3">
        <v>43252</v>
      </c>
      <c r="K704" s="3">
        <v>43101</v>
      </c>
      <c r="L704" s="2" t="s">
        <v>29</v>
      </c>
      <c r="M704" s="2" t="s">
        <v>18</v>
      </c>
      <c r="N704" s="2"/>
      <c r="O704" s="2" t="s">
        <v>19</v>
      </c>
      <c r="P704" s="2" t="s">
        <v>732</v>
      </c>
      <c r="Q704" s="2" t="s">
        <v>737</v>
      </c>
      <c r="R704" s="4">
        <v>43060</v>
      </c>
      <c r="S704" s="2" t="s">
        <v>22</v>
      </c>
      <c r="T704" s="2">
        <v>0</v>
      </c>
    </row>
    <row r="705" spans="1:20" ht="30" x14ac:dyDescent="0.25">
      <c r="A705" t="str">
        <f>IFERROR(VLOOKUP(B705,'UNFPA suppl countries'!B:B,1,FALSE),"No")</f>
        <v>Nigeria</v>
      </c>
      <c r="B705" s="2" t="s">
        <v>61</v>
      </c>
      <c r="C705" s="2" t="str">
        <f t="shared" si="11"/>
        <v>Yes</v>
      </c>
      <c r="D705" s="2" t="s">
        <v>55</v>
      </c>
      <c r="E705" s="2" t="s">
        <v>56</v>
      </c>
      <c r="F705" s="2" t="s">
        <v>204</v>
      </c>
      <c r="G705" s="2">
        <v>70</v>
      </c>
      <c r="H705" s="2">
        <v>35</v>
      </c>
      <c r="I705" s="2" t="s">
        <v>58</v>
      </c>
      <c r="J705" s="3">
        <v>43252</v>
      </c>
      <c r="K705" s="3">
        <v>43101</v>
      </c>
      <c r="L705" s="2" t="s">
        <v>29</v>
      </c>
      <c r="M705" s="2" t="s">
        <v>18</v>
      </c>
      <c r="N705" s="2"/>
      <c r="O705" s="2" t="s">
        <v>19</v>
      </c>
      <c r="P705" s="2" t="s">
        <v>732</v>
      </c>
      <c r="Q705" s="2" t="s">
        <v>737</v>
      </c>
      <c r="R705" s="4">
        <v>43060</v>
      </c>
      <c r="S705" s="2" t="s">
        <v>22</v>
      </c>
      <c r="T705" s="2">
        <v>0</v>
      </c>
    </row>
    <row r="706" spans="1:20" ht="30" x14ac:dyDescent="0.25">
      <c r="A706" t="str">
        <f>IFERROR(VLOOKUP(B706,'UNFPA suppl countries'!B:B,1,FALSE),"No")</f>
        <v>Nigeria</v>
      </c>
      <c r="B706" s="2" t="s">
        <v>61</v>
      </c>
      <c r="C706" s="2" t="str">
        <f t="shared" si="11"/>
        <v>Yes</v>
      </c>
      <c r="D706" s="2" t="s">
        <v>55</v>
      </c>
      <c r="E706" s="2" t="s">
        <v>56</v>
      </c>
      <c r="F706" s="2" t="s">
        <v>206</v>
      </c>
      <c r="G706" s="2">
        <v>70</v>
      </c>
      <c r="H706" s="2">
        <v>35</v>
      </c>
      <c r="I706" s="2" t="s">
        <v>58</v>
      </c>
      <c r="J706" s="3">
        <v>43252</v>
      </c>
      <c r="K706" s="3">
        <v>43101</v>
      </c>
      <c r="L706" s="2" t="s">
        <v>29</v>
      </c>
      <c r="M706" s="2" t="s">
        <v>18</v>
      </c>
      <c r="N706" s="2"/>
      <c r="O706" s="2" t="s">
        <v>19</v>
      </c>
      <c r="P706" s="2" t="s">
        <v>732</v>
      </c>
      <c r="Q706" s="2" t="s">
        <v>748</v>
      </c>
      <c r="R706" s="4">
        <v>43060</v>
      </c>
      <c r="S706" s="2" t="s">
        <v>22</v>
      </c>
      <c r="T706" s="2">
        <v>0</v>
      </c>
    </row>
    <row r="707" spans="1:20" ht="30" x14ac:dyDescent="0.25">
      <c r="A707" t="str">
        <f>IFERROR(VLOOKUP(B707,'UNFPA suppl countries'!B:B,1,FALSE),"No")</f>
        <v>No</v>
      </c>
      <c r="B707" s="2" t="s">
        <v>749</v>
      </c>
      <c r="C707" s="2" t="str">
        <f t="shared" si="11"/>
        <v>No</v>
      </c>
      <c r="D707" s="2" t="s">
        <v>62</v>
      </c>
      <c r="E707" s="2"/>
      <c r="F707" s="2" t="s">
        <v>750</v>
      </c>
      <c r="G707" s="2">
        <v>7020</v>
      </c>
      <c r="H707" s="2">
        <v>0</v>
      </c>
      <c r="I707" s="2" t="s">
        <v>751</v>
      </c>
      <c r="J707" s="3">
        <v>43191</v>
      </c>
      <c r="K707" s="3">
        <v>42948</v>
      </c>
      <c r="L707" s="2" t="s">
        <v>225</v>
      </c>
      <c r="M707" s="2" t="s">
        <v>615</v>
      </c>
      <c r="N707" s="2"/>
      <c r="O707" s="2" t="s">
        <v>19</v>
      </c>
      <c r="P707" s="2"/>
      <c r="Q707" s="2"/>
      <c r="R707" s="4">
        <v>43059</v>
      </c>
      <c r="S707" s="2" t="s">
        <v>22</v>
      </c>
      <c r="T707" s="2">
        <v>0</v>
      </c>
    </row>
    <row r="708" spans="1:20" ht="30" x14ac:dyDescent="0.25">
      <c r="A708" t="str">
        <f>IFERROR(VLOOKUP(B708,'UNFPA suppl countries'!B:B,1,FALSE),"No")</f>
        <v>Myanmar</v>
      </c>
      <c r="B708" s="2" t="s">
        <v>752</v>
      </c>
      <c r="C708" s="2" t="str">
        <f t="shared" si="11"/>
        <v>Yes</v>
      </c>
      <c r="D708" s="2" t="s">
        <v>34</v>
      </c>
      <c r="E708" s="2" t="s">
        <v>35</v>
      </c>
      <c r="F708" s="2" t="s">
        <v>435</v>
      </c>
      <c r="G708" s="2">
        <v>56243</v>
      </c>
      <c r="H708" s="2">
        <v>28121.5</v>
      </c>
      <c r="I708" s="2" t="s">
        <v>97</v>
      </c>
      <c r="J708" s="3">
        <v>43252</v>
      </c>
      <c r="K708" s="3">
        <v>43160</v>
      </c>
      <c r="L708" s="2" t="s">
        <v>29</v>
      </c>
      <c r="M708" s="2" t="s">
        <v>18</v>
      </c>
      <c r="N708" s="2"/>
      <c r="O708" s="2" t="s">
        <v>19</v>
      </c>
      <c r="P708" s="2" t="s">
        <v>753</v>
      </c>
      <c r="Q708" s="2"/>
      <c r="R708" s="4">
        <v>43059</v>
      </c>
      <c r="S708" s="2" t="s">
        <v>22</v>
      </c>
      <c r="T708" s="2">
        <v>0</v>
      </c>
    </row>
    <row r="709" spans="1:20" ht="30" x14ac:dyDescent="0.25">
      <c r="A709" t="str">
        <f>IFERROR(VLOOKUP(B709,'UNFPA suppl countries'!B:B,1,FALSE),"No")</f>
        <v>Myanmar</v>
      </c>
      <c r="B709" s="2" t="s">
        <v>752</v>
      </c>
      <c r="C709" s="2" t="str">
        <f t="shared" si="11"/>
        <v>Yes</v>
      </c>
      <c r="D709" s="2" t="s">
        <v>62</v>
      </c>
      <c r="E709" s="2" t="s">
        <v>119</v>
      </c>
      <c r="F709" s="2" t="s">
        <v>173</v>
      </c>
      <c r="G709" s="2">
        <v>110751</v>
      </c>
      <c r="H709" s="2">
        <v>55375.5</v>
      </c>
      <c r="I709" s="2" t="s">
        <v>140</v>
      </c>
      <c r="J709" s="3">
        <v>43252</v>
      </c>
      <c r="K709" s="3">
        <v>43132</v>
      </c>
      <c r="L709" s="2" t="s">
        <v>29</v>
      </c>
      <c r="M709" s="2" t="s">
        <v>18</v>
      </c>
      <c r="N709" s="2"/>
      <c r="O709" s="2" t="s">
        <v>19</v>
      </c>
      <c r="P709" s="2" t="s">
        <v>753</v>
      </c>
      <c r="Q709" s="2"/>
      <c r="R709" s="4">
        <v>43059</v>
      </c>
      <c r="S709" s="2" t="s">
        <v>22</v>
      </c>
      <c r="T709" s="2">
        <v>0</v>
      </c>
    </row>
    <row r="710" spans="1:20" ht="30" x14ac:dyDescent="0.25">
      <c r="A710" t="str">
        <f>IFERROR(VLOOKUP(B710,'UNFPA suppl countries'!B:B,1,FALSE),"No")</f>
        <v>Myanmar</v>
      </c>
      <c r="B710" s="2" t="s">
        <v>752</v>
      </c>
      <c r="C710" s="2" t="str">
        <f t="shared" si="11"/>
        <v>Yes</v>
      </c>
      <c r="D710" s="2" t="s">
        <v>62</v>
      </c>
      <c r="E710" s="2" t="s">
        <v>70</v>
      </c>
      <c r="F710" s="2" t="s">
        <v>75</v>
      </c>
      <c r="G710" s="2">
        <v>6000</v>
      </c>
      <c r="H710" s="2">
        <v>3000</v>
      </c>
      <c r="I710" s="2" t="s">
        <v>72</v>
      </c>
      <c r="J710" s="3">
        <v>43221</v>
      </c>
      <c r="K710" s="3">
        <v>43101</v>
      </c>
      <c r="L710" s="2" t="s">
        <v>29</v>
      </c>
      <c r="M710" s="2" t="s">
        <v>18</v>
      </c>
      <c r="N710" s="2"/>
      <c r="O710" s="2" t="s">
        <v>19</v>
      </c>
      <c r="P710" s="2" t="s">
        <v>753</v>
      </c>
      <c r="Q710" s="2"/>
      <c r="R710" s="4">
        <v>43059</v>
      </c>
      <c r="S710" s="2" t="s">
        <v>22</v>
      </c>
      <c r="T710" s="2">
        <v>0</v>
      </c>
    </row>
    <row r="711" spans="1:20" ht="30" x14ac:dyDescent="0.25">
      <c r="A711" t="str">
        <f>IFERROR(VLOOKUP(B711,'UNFPA suppl countries'!B:B,1,FALSE),"No")</f>
        <v>Myanmar</v>
      </c>
      <c r="B711" s="2" t="s">
        <v>752</v>
      </c>
      <c r="C711" s="2" t="str">
        <f t="shared" si="11"/>
        <v>Yes</v>
      </c>
      <c r="D711" s="2" t="s">
        <v>62</v>
      </c>
      <c r="E711" s="2" t="s">
        <v>70</v>
      </c>
      <c r="F711" s="2" t="s">
        <v>71</v>
      </c>
      <c r="G711" s="2">
        <v>9480</v>
      </c>
      <c r="H711" s="2">
        <v>4740</v>
      </c>
      <c r="I711" s="2" t="s">
        <v>72</v>
      </c>
      <c r="J711" s="3">
        <v>43221</v>
      </c>
      <c r="K711" s="3">
        <v>43101</v>
      </c>
      <c r="L711" s="2" t="s">
        <v>29</v>
      </c>
      <c r="M711" s="2" t="s">
        <v>18</v>
      </c>
      <c r="N711" s="2"/>
      <c r="O711" s="2" t="s">
        <v>19</v>
      </c>
      <c r="P711" s="2" t="s">
        <v>753</v>
      </c>
      <c r="Q711" s="2"/>
      <c r="R711" s="4">
        <v>43059</v>
      </c>
      <c r="S711" s="2" t="s">
        <v>22</v>
      </c>
      <c r="T711" s="2">
        <v>0</v>
      </c>
    </row>
    <row r="712" spans="1:20" ht="30" x14ac:dyDescent="0.25">
      <c r="A712" t="str">
        <f>IFERROR(VLOOKUP(B712,'UNFPA suppl countries'!B:B,1,FALSE),"No")</f>
        <v>Myanmar</v>
      </c>
      <c r="B712" s="2" t="s">
        <v>752</v>
      </c>
      <c r="C712" s="2" t="str">
        <f t="shared" si="11"/>
        <v>Yes</v>
      </c>
      <c r="D712" s="2" t="s">
        <v>62</v>
      </c>
      <c r="E712" s="2" t="s">
        <v>63</v>
      </c>
      <c r="F712" s="2" t="s">
        <v>180</v>
      </c>
      <c r="G712" s="2">
        <v>15000</v>
      </c>
      <c r="H712" s="2">
        <v>7500</v>
      </c>
      <c r="I712" s="2" t="s">
        <v>115</v>
      </c>
      <c r="J712" s="3">
        <v>43252</v>
      </c>
      <c r="K712" s="3">
        <v>43132</v>
      </c>
      <c r="L712" s="2" t="s">
        <v>29</v>
      </c>
      <c r="M712" s="2" t="s">
        <v>18</v>
      </c>
      <c r="N712" s="2"/>
      <c r="O712" s="2" t="s">
        <v>19</v>
      </c>
      <c r="P712" s="2" t="s">
        <v>753</v>
      </c>
      <c r="Q712" s="2"/>
      <c r="R712" s="4">
        <v>43059</v>
      </c>
      <c r="S712" s="2" t="s">
        <v>22</v>
      </c>
      <c r="T712" s="2">
        <v>0</v>
      </c>
    </row>
    <row r="713" spans="1:20" ht="30" x14ac:dyDescent="0.25">
      <c r="A713" t="str">
        <f>IFERROR(VLOOKUP(B713,'UNFPA suppl countries'!B:B,1,FALSE),"No")</f>
        <v>Myanmar</v>
      </c>
      <c r="B713" s="2" t="s">
        <v>752</v>
      </c>
      <c r="C713" s="2" t="str">
        <f t="shared" si="11"/>
        <v>Yes</v>
      </c>
      <c r="D713" s="2" t="s">
        <v>62</v>
      </c>
      <c r="E713" s="2" t="s">
        <v>63</v>
      </c>
      <c r="F713" s="2" t="s">
        <v>114</v>
      </c>
      <c r="G713" s="2">
        <v>1085053</v>
      </c>
      <c r="H713" s="2">
        <v>542526.5</v>
      </c>
      <c r="I713" s="2" t="s">
        <v>115</v>
      </c>
      <c r="J713" s="3">
        <v>43252</v>
      </c>
      <c r="K713" s="3">
        <v>43132</v>
      </c>
      <c r="L713" s="2" t="s">
        <v>29</v>
      </c>
      <c r="M713" s="2" t="s">
        <v>18</v>
      </c>
      <c r="N713" s="2"/>
      <c r="O713" s="2" t="s">
        <v>19</v>
      </c>
      <c r="P713" s="2" t="s">
        <v>753</v>
      </c>
      <c r="Q713" s="2"/>
      <c r="R713" s="4">
        <v>43059</v>
      </c>
      <c r="S713" s="2" t="s">
        <v>22</v>
      </c>
      <c r="T713" s="2">
        <v>0</v>
      </c>
    </row>
    <row r="714" spans="1:20" ht="30" x14ac:dyDescent="0.25">
      <c r="A714" t="str">
        <f>IFERROR(VLOOKUP(B714,'UNFPA suppl countries'!B:B,1,FALSE),"No")</f>
        <v>Myanmar</v>
      </c>
      <c r="B714" s="2" t="s">
        <v>752</v>
      </c>
      <c r="C714" s="2" t="str">
        <f t="shared" si="11"/>
        <v>Yes</v>
      </c>
      <c r="D714" s="2" t="s">
        <v>62</v>
      </c>
      <c r="E714" s="2" t="s">
        <v>220</v>
      </c>
      <c r="F714" s="2" t="s">
        <v>181</v>
      </c>
      <c r="G714" s="2">
        <v>12000</v>
      </c>
      <c r="H714" s="2">
        <v>6000</v>
      </c>
      <c r="I714" s="2" t="s">
        <v>179</v>
      </c>
      <c r="J714" s="3">
        <v>43252</v>
      </c>
      <c r="K714" s="3">
        <v>43132</v>
      </c>
      <c r="L714" s="2" t="s">
        <v>29</v>
      </c>
      <c r="M714" s="2" t="s">
        <v>18</v>
      </c>
      <c r="N714" s="2"/>
      <c r="O714" s="2" t="s">
        <v>19</v>
      </c>
      <c r="P714" s="2" t="s">
        <v>753</v>
      </c>
      <c r="Q714" s="2"/>
      <c r="R714" s="4">
        <v>43059</v>
      </c>
      <c r="S714" s="2" t="s">
        <v>22</v>
      </c>
      <c r="T714" s="2">
        <v>0</v>
      </c>
    </row>
    <row r="715" spans="1:20" ht="30" x14ac:dyDescent="0.25">
      <c r="A715" t="str">
        <f>IFERROR(VLOOKUP(B715,'UNFPA suppl countries'!B:B,1,FALSE),"No")</f>
        <v>Republic of Yemen</v>
      </c>
      <c r="B715" s="2" t="s">
        <v>710</v>
      </c>
      <c r="C715" s="2" t="str">
        <f t="shared" si="11"/>
        <v>Yes</v>
      </c>
      <c r="D715" s="2" t="s">
        <v>62</v>
      </c>
      <c r="E715" s="2" t="s">
        <v>133</v>
      </c>
      <c r="F715" s="2" t="s">
        <v>134</v>
      </c>
      <c r="G715" s="2">
        <v>760694</v>
      </c>
      <c r="H715" s="2">
        <v>380347</v>
      </c>
      <c r="I715" s="2" t="s">
        <v>135</v>
      </c>
      <c r="J715" s="3">
        <v>43344</v>
      </c>
      <c r="K715" s="3">
        <v>43221</v>
      </c>
      <c r="L715" s="2" t="s">
        <v>29</v>
      </c>
      <c r="M715" s="2" t="s">
        <v>65</v>
      </c>
      <c r="N715" s="2" t="s">
        <v>66</v>
      </c>
      <c r="O715" s="2" t="s">
        <v>19</v>
      </c>
      <c r="P715" s="2" t="s">
        <v>555</v>
      </c>
      <c r="Q715" s="2"/>
      <c r="R715" s="4">
        <v>43066</v>
      </c>
      <c r="S715" s="2" t="s">
        <v>22</v>
      </c>
      <c r="T715" s="2">
        <v>0</v>
      </c>
    </row>
    <row r="716" spans="1:20" ht="30" x14ac:dyDescent="0.25">
      <c r="A716" t="str">
        <f>IFERROR(VLOOKUP(B716,'UNFPA suppl countries'!B:B,1,FALSE),"No")</f>
        <v>Republic of Yemen</v>
      </c>
      <c r="B716" s="2" t="s">
        <v>710</v>
      </c>
      <c r="C716" s="2" t="str">
        <f t="shared" si="11"/>
        <v>Yes</v>
      </c>
      <c r="D716" s="2" t="s">
        <v>62</v>
      </c>
      <c r="E716" s="2" t="s">
        <v>138</v>
      </c>
      <c r="F716" s="2" t="s">
        <v>217</v>
      </c>
      <c r="G716" s="2">
        <v>1191567</v>
      </c>
      <c r="H716" s="2">
        <v>595783.5</v>
      </c>
      <c r="I716" s="2" t="s">
        <v>140</v>
      </c>
      <c r="J716" s="3">
        <v>43344</v>
      </c>
      <c r="K716" s="3">
        <v>43221</v>
      </c>
      <c r="L716" s="2" t="s">
        <v>29</v>
      </c>
      <c r="M716" s="2" t="s">
        <v>65</v>
      </c>
      <c r="N716" s="2" t="s">
        <v>66</v>
      </c>
      <c r="O716" s="2" t="s">
        <v>19</v>
      </c>
      <c r="P716" s="2" t="s">
        <v>555</v>
      </c>
      <c r="Q716" s="2"/>
      <c r="R716" s="4">
        <v>43066</v>
      </c>
      <c r="S716" s="2" t="s">
        <v>22</v>
      </c>
      <c r="T716" s="2">
        <v>0</v>
      </c>
    </row>
    <row r="717" spans="1:20" ht="30" x14ac:dyDescent="0.25">
      <c r="A717" t="str">
        <f>IFERROR(VLOOKUP(B717,'UNFPA suppl countries'!B:B,1,FALSE),"No")</f>
        <v>Republic of Yemen</v>
      </c>
      <c r="B717" s="2" t="s">
        <v>710</v>
      </c>
      <c r="C717" s="2" t="str">
        <f t="shared" si="11"/>
        <v>Yes</v>
      </c>
      <c r="D717" s="2" t="s">
        <v>62</v>
      </c>
      <c r="E717" s="2" t="s">
        <v>70</v>
      </c>
      <c r="F717" s="2" t="s">
        <v>75</v>
      </c>
      <c r="G717" s="2">
        <v>18364</v>
      </c>
      <c r="H717" s="2">
        <v>9182</v>
      </c>
      <c r="I717" s="2" t="s">
        <v>72</v>
      </c>
      <c r="J717" s="3">
        <v>43344</v>
      </c>
      <c r="K717" s="3">
        <v>43221</v>
      </c>
      <c r="L717" s="2" t="s">
        <v>29</v>
      </c>
      <c r="M717" s="2" t="s">
        <v>65</v>
      </c>
      <c r="N717" s="2" t="s">
        <v>66</v>
      </c>
      <c r="O717" s="2" t="s">
        <v>19</v>
      </c>
      <c r="P717" s="2" t="s">
        <v>555</v>
      </c>
      <c r="Q717" s="2"/>
      <c r="R717" s="4">
        <v>43066</v>
      </c>
      <c r="S717" s="2" t="s">
        <v>22</v>
      </c>
      <c r="T717" s="2">
        <v>0</v>
      </c>
    </row>
    <row r="718" spans="1:20" ht="30" x14ac:dyDescent="0.25">
      <c r="A718" t="str">
        <f>IFERROR(VLOOKUP(B718,'UNFPA suppl countries'!B:B,1,FALSE),"No")</f>
        <v>Sao Tome &amp; Principe</v>
      </c>
      <c r="B718" s="2" t="s">
        <v>33</v>
      </c>
      <c r="C718" s="2" t="str">
        <f t="shared" si="11"/>
        <v>Yes</v>
      </c>
      <c r="D718" s="2"/>
      <c r="E718" s="2"/>
      <c r="F718" s="2" t="s">
        <v>754</v>
      </c>
      <c r="G718" s="2">
        <v>1</v>
      </c>
      <c r="H718" s="2">
        <v>1</v>
      </c>
      <c r="I718" s="2" t="s">
        <v>24</v>
      </c>
      <c r="J718" s="3">
        <v>43160</v>
      </c>
      <c r="K718" s="3">
        <v>42917</v>
      </c>
      <c r="L718" s="2" t="s">
        <v>17</v>
      </c>
      <c r="M718" s="2" t="s">
        <v>18</v>
      </c>
      <c r="N718" s="2"/>
      <c r="O718" s="2" t="s">
        <v>19</v>
      </c>
      <c r="P718" s="2" t="s">
        <v>755</v>
      </c>
      <c r="Q718" s="2"/>
      <c r="R718" s="4">
        <v>43059</v>
      </c>
      <c r="S718" s="2" t="s">
        <v>22</v>
      </c>
      <c r="T718" s="2">
        <v>0</v>
      </c>
    </row>
    <row r="719" spans="1:20" ht="30" x14ac:dyDescent="0.25">
      <c r="A719" t="str">
        <f>IFERROR(VLOOKUP(B719,'UNFPA suppl countries'!B:B,1,FALSE),"No")</f>
        <v>Malawi</v>
      </c>
      <c r="B719" s="2" t="s">
        <v>224</v>
      </c>
      <c r="C719" s="2" t="str">
        <f t="shared" si="11"/>
        <v>Yes</v>
      </c>
      <c r="D719" s="2" t="s">
        <v>756</v>
      </c>
      <c r="E719" s="2"/>
      <c r="F719" s="2" t="s">
        <v>757</v>
      </c>
      <c r="G719" s="2">
        <v>4</v>
      </c>
      <c r="H719" s="2">
        <v>0</v>
      </c>
      <c r="I719" s="2" t="s">
        <v>24</v>
      </c>
      <c r="J719" s="3">
        <v>43191</v>
      </c>
      <c r="K719" s="3">
        <v>42948</v>
      </c>
      <c r="L719" s="2" t="s">
        <v>225</v>
      </c>
      <c r="M719" s="2" t="s">
        <v>159</v>
      </c>
      <c r="N719" s="2"/>
      <c r="O719" s="2" t="s">
        <v>19</v>
      </c>
      <c r="P719" s="2" t="s">
        <v>758</v>
      </c>
      <c r="Q719" s="2" t="s">
        <v>759</v>
      </c>
      <c r="R719" s="4">
        <v>43059</v>
      </c>
      <c r="S719" s="2" t="s">
        <v>22</v>
      </c>
      <c r="T719" s="2">
        <v>0</v>
      </c>
    </row>
    <row r="720" spans="1:20" ht="30" x14ac:dyDescent="0.25">
      <c r="A720" t="str">
        <f>IFERROR(VLOOKUP(B720,'UNFPA suppl countries'!B:B,1,FALSE),"No")</f>
        <v>Sao Tome &amp; Principe</v>
      </c>
      <c r="B720" s="2" t="s">
        <v>33</v>
      </c>
      <c r="C720" s="2" t="str">
        <f t="shared" si="11"/>
        <v>Yes</v>
      </c>
      <c r="D720" s="2" t="s">
        <v>62</v>
      </c>
      <c r="E720" s="2" t="s">
        <v>174</v>
      </c>
      <c r="F720" s="2" t="s">
        <v>760</v>
      </c>
      <c r="G720" s="2">
        <v>4861</v>
      </c>
      <c r="H720" s="2">
        <v>4861</v>
      </c>
      <c r="I720" s="2" t="s">
        <v>176</v>
      </c>
      <c r="J720" s="3">
        <v>43191</v>
      </c>
      <c r="K720" s="3">
        <v>43070</v>
      </c>
      <c r="L720" s="2" t="s">
        <v>17</v>
      </c>
      <c r="M720" s="2" t="s">
        <v>65</v>
      </c>
      <c r="N720" s="2" t="s">
        <v>66</v>
      </c>
      <c r="O720" s="2" t="s">
        <v>19</v>
      </c>
      <c r="P720" s="2" t="s">
        <v>38</v>
      </c>
      <c r="Q720" s="2"/>
      <c r="R720" s="4">
        <v>43073</v>
      </c>
      <c r="S720" s="2" t="s">
        <v>22</v>
      </c>
      <c r="T720" s="2">
        <v>0</v>
      </c>
    </row>
    <row r="721" spans="1:20" ht="30" x14ac:dyDescent="0.25">
      <c r="A721" t="str">
        <f>IFERROR(VLOOKUP(B721,'UNFPA suppl countries'!B:B,1,FALSE),"No")</f>
        <v>Republic of Yemen</v>
      </c>
      <c r="B721" s="2" t="s">
        <v>710</v>
      </c>
      <c r="C721" s="2" t="str">
        <f t="shared" si="11"/>
        <v>Yes</v>
      </c>
      <c r="D721" s="2" t="s">
        <v>62</v>
      </c>
      <c r="E721" s="2" t="s">
        <v>174</v>
      </c>
      <c r="F721" s="2" t="s">
        <v>214</v>
      </c>
      <c r="G721" s="2">
        <v>8270</v>
      </c>
      <c r="H721" s="2">
        <v>4135</v>
      </c>
      <c r="I721" s="2" t="s">
        <v>176</v>
      </c>
      <c r="J721" s="3">
        <v>43374</v>
      </c>
      <c r="K721" s="3">
        <v>43252</v>
      </c>
      <c r="L721" s="2" t="s">
        <v>29</v>
      </c>
      <c r="M721" s="2" t="s">
        <v>65</v>
      </c>
      <c r="N721" s="2" t="s">
        <v>66</v>
      </c>
      <c r="O721" s="2" t="s">
        <v>19</v>
      </c>
      <c r="P721" s="2" t="s">
        <v>555</v>
      </c>
      <c r="Q721" s="2"/>
      <c r="R721" s="4">
        <v>43066</v>
      </c>
      <c r="S721" s="2" t="s">
        <v>22</v>
      </c>
      <c r="T721" s="2">
        <v>0</v>
      </c>
    </row>
    <row r="722" spans="1:20" ht="30" x14ac:dyDescent="0.25">
      <c r="A722" t="str">
        <f>IFERROR(VLOOKUP(B722,'UNFPA suppl countries'!B:B,1,FALSE),"No")</f>
        <v>Sao Tome &amp; Principe</v>
      </c>
      <c r="B722" s="2" t="s">
        <v>33</v>
      </c>
      <c r="C722" s="2" t="str">
        <f t="shared" si="11"/>
        <v>Yes</v>
      </c>
      <c r="D722" s="2" t="s">
        <v>62</v>
      </c>
      <c r="E722" s="2" t="s">
        <v>119</v>
      </c>
      <c r="F722" s="2" t="s">
        <v>173</v>
      </c>
      <c r="G722" s="2">
        <v>8000</v>
      </c>
      <c r="H722" s="2">
        <v>8000</v>
      </c>
      <c r="I722" s="2" t="s">
        <v>140</v>
      </c>
      <c r="J722" s="3">
        <v>43191</v>
      </c>
      <c r="K722" s="3">
        <v>43070</v>
      </c>
      <c r="L722" s="2" t="s">
        <v>17</v>
      </c>
      <c r="M722" s="2" t="s">
        <v>18</v>
      </c>
      <c r="N722" s="2"/>
      <c r="O722" s="2" t="s">
        <v>19</v>
      </c>
      <c r="P722" s="2" t="s">
        <v>38</v>
      </c>
      <c r="Q722" s="2"/>
      <c r="R722" s="4">
        <v>43059</v>
      </c>
      <c r="S722" s="2" t="s">
        <v>161</v>
      </c>
      <c r="T722" s="2">
        <v>0</v>
      </c>
    </row>
    <row r="723" spans="1:20" ht="30" x14ac:dyDescent="0.25">
      <c r="A723" t="str">
        <f>IFERROR(VLOOKUP(B723,'UNFPA suppl countries'!B:B,1,FALSE),"No")</f>
        <v>Sao Tome &amp; Principe</v>
      </c>
      <c r="B723" s="2" t="s">
        <v>33</v>
      </c>
      <c r="C723" s="2" t="str">
        <f t="shared" si="11"/>
        <v>Yes</v>
      </c>
      <c r="D723" s="2" t="s">
        <v>62</v>
      </c>
      <c r="E723" s="2" t="s">
        <v>177</v>
      </c>
      <c r="F723" s="2" t="s">
        <v>178</v>
      </c>
      <c r="G723" s="2">
        <v>9600</v>
      </c>
      <c r="H723" s="2">
        <v>9600</v>
      </c>
      <c r="I723" s="2" t="s">
        <v>179</v>
      </c>
      <c r="J723" s="3">
        <v>43191</v>
      </c>
      <c r="K723" s="3">
        <v>43070</v>
      </c>
      <c r="L723" s="2" t="s">
        <v>17</v>
      </c>
      <c r="M723" s="2" t="s">
        <v>65</v>
      </c>
      <c r="N723" s="2" t="s">
        <v>66</v>
      </c>
      <c r="O723" s="2" t="s">
        <v>19</v>
      </c>
      <c r="P723" s="2" t="s">
        <v>38</v>
      </c>
      <c r="Q723" s="2"/>
      <c r="R723" s="4">
        <v>43073</v>
      </c>
      <c r="S723" s="2" t="s">
        <v>22</v>
      </c>
      <c r="T723" s="2">
        <v>0</v>
      </c>
    </row>
    <row r="724" spans="1:20" ht="30" x14ac:dyDescent="0.25">
      <c r="A724" t="str">
        <f>IFERROR(VLOOKUP(B724,'UNFPA suppl countries'!B:B,1,FALSE),"No")</f>
        <v>Malawi</v>
      </c>
      <c r="B724" s="2" t="s">
        <v>224</v>
      </c>
      <c r="C724" s="2" t="str">
        <f t="shared" si="11"/>
        <v>Yes</v>
      </c>
      <c r="D724" s="2" t="s">
        <v>26</v>
      </c>
      <c r="E724" s="2" t="s">
        <v>27</v>
      </c>
      <c r="F724" s="2" t="s">
        <v>123</v>
      </c>
      <c r="G724" s="2">
        <v>4</v>
      </c>
      <c r="H724" s="2">
        <v>0</v>
      </c>
      <c r="I724" s="2" t="s">
        <v>24</v>
      </c>
      <c r="J724" s="3">
        <v>43191</v>
      </c>
      <c r="K724" s="3">
        <v>43160</v>
      </c>
      <c r="L724" s="2" t="s">
        <v>225</v>
      </c>
      <c r="M724" s="2" t="s">
        <v>18</v>
      </c>
      <c r="N724" s="2"/>
      <c r="O724" s="2" t="s">
        <v>19</v>
      </c>
      <c r="P724" s="2" t="s">
        <v>761</v>
      </c>
      <c r="Q724" s="2" t="s">
        <v>762</v>
      </c>
      <c r="R724" s="4">
        <v>43059</v>
      </c>
      <c r="S724" s="2" t="s">
        <v>22</v>
      </c>
      <c r="T724" s="2">
        <v>0</v>
      </c>
    </row>
    <row r="725" spans="1:20" ht="30" x14ac:dyDescent="0.25">
      <c r="A725" t="str">
        <f>IFERROR(VLOOKUP(B725,'UNFPA suppl countries'!B:B,1,FALSE),"No")</f>
        <v>Sao Tome &amp; Principe</v>
      </c>
      <c r="B725" s="2" t="s">
        <v>33</v>
      </c>
      <c r="C725" s="2" t="str">
        <f t="shared" si="11"/>
        <v>Yes</v>
      </c>
      <c r="D725" s="2" t="s">
        <v>62</v>
      </c>
      <c r="E725" s="2" t="s">
        <v>220</v>
      </c>
      <c r="F725" s="2" t="s">
        <v>181</v>
      </c>
      <c r="G725" s="2">
        <v>350</v>
      </c>
      <c r="H725" s="2">
        <v>350</v>
      </c>
      <c r="I725" s="2" t="s">
        <v>179</v>
      </c>
      <c r="J725" s="3">
        <v>43191</v>
      </c>
      <c r="K725" s="3">
        <v>43070</v>
      </c>
      <c r="L725" s="2" t="s">
        <v>17</v>
      </c>
      <c r="M725" s="2" t="s">
        <v>65</v>
      </c>
      <c r="N725" s="2" t="s">
        <v>66</v>
      </c>
      <c r="O725" s="2" t="s">
        <v>19</v>
      </c>
      <c r="P725" s="2" t="s">
        <v>38</v>
      </c>
      <c r="Q725" s="2"/>
      <c r="R725" s="4">
        <v>43073</v>
      </c>
      <c r="S725" s="2" t="s">
        <v>22</v>
      </c>
      <c r="T725" s="2">
        <v>0</v>
      </c>
    </row>
    <row r="726" spans="1:20" ht="30" x14ac:dyDescent="0.25">
      <c r="A726" t="str">
        <f>IFERROR(VLOOKUP(B726,'UNFPA suppl countries'!B:B,1,FALSE),"No")</f>
        <v>Sao Tome &amp; Principe</v>
      </c>
      <c r="B726" s="2" t="s">
        <v>33</v>
      </c>
      <c r="C726" s="2" t="str">
        <f t="shared" si="11"/>
        <v>Yes</v>
      </c>
      <c r="D726" s="2" t="s">
        <v>62</v>
      </c>
      <c r="E726" s="2" t="s">
        <v>63</v>
      </c>
      <c r="F726" s="2" t="s">
        <v>114</v>
      </c>
      <c r="G726" s="2">
        <v>25440</v>
      </c>
      <c r="H726" s="2">
        <v>25440</v>
      </c>
      <c r="I726" s="2" t="s">
        <v>115</v>
      </c>
      <c r="J726" s="3">
        <v>43191</v>
      </c>
      <c r="K726" s="3">
        <v>43070</v>
      </c>
      <c r="L726" s="2" t="s">
        <v>17</v>
      </c>
      <c r="M726" s="2" t="s">
        <v>18</v>
      </c>
      <c r="N726" s="2"/>
      <c r="O726" s="2" t="s">
        <v>19</v>
      </c>
      <c r="P726" s="2" t="s">
        <v>38</v>
      </c>
      <c r="Q726" s="2"/>
      <c r="R726" s="4">
        <v>43059</v>
      </c>
      <c r="S726" s="2" t="s">
        <v>22</v>
      </c>
      <c r="T726" s="2">
        <v>0</v>
      </c>
    </row>
    <row r="727" spans="1:20" ht="30" x14ac:dyDescent="0.25">
      <c r="A727" t="str">
        <f>IFERROR(VLOOKUP(B727,'UNFPA suppl countries'!B:B,1,FALSE),"No")</f>
        <v>Malawi</v>
      </c>
      <c r="B727" s="2" t="s">
        <v>224</v>
      </c>
      <c r="C727" s="2" t="str">
        <f t="shared" si="11"/>
        <v>Yes</v>
      </c>
      <c r="D727" s="2" t="s">
        <v>540</v>
      </c>
      <c r="E727" s="2"/>
      <c r="F727" s="2" t="s">
        <v>763</v>
      </c>
      <c r="G727" s="2">
        <v>300</v>
      </c>
      <c r="H727" s="2">
        <v>0</v>
      </c>
      <c r="I727" s="2" t="s">
        <v>24</v>
      </c>
      <c r="J727" s="3">
        <v>43221</v>
      </c>
      <c r="K727" s="3">
        <v>42979</v>
      </c>
      <c r="L727" s="2" t="s">
        <v>225</v>
      </c>
      <c r="M727" s="2" t="s">
        <v>159</v>
      </c>
      <c r="N727" s="2"/>
      <c r="O727" s="2" t="s">
        <v>19</v>
      </c>
      <c r="P727" s="2" t="s">
        <v>758</v>
      </c>
      <c r="Q727" s="2" t="s">
        <v>764</v>
      </c>
      <c r="R727" s="4">
        <v>43059</v>
      </c>
      <c r="S727" s="2" t="s">
        <v>22</v>
      </c>
      <c r="T727" s="2">
        <v>0</v>
      </c>
    </row>
    <row r="728" spans="1:20" ht="30" x14ac:dyDescent="0.25">
      <c r="A728" t="str">
        <f>IFERROR(VLOOKUP(B728,'UNFPA suppl countries'!B:B,1,FALSE),"No")</f>
        <v>Sao Tome &amp; Principe</v>
      </c>
      <c r="B728" s="2" t="s">
        <v>33</v>
      </c>
      <c r="C728" s="2" t="str">
        <f t="shared" si="11"/>
        <v>Yes</v>
      </c>
      <c r="D728" s="2" t="s">
        <v>62</v>
      </c>
      <c r="E728" s="2" t="s">
        <v>133</v>
      </c>
      <c r="F728" s="2" t="s">
        <v>134</v>
      </c>
      <c r="G728" s="2">
        <v>9549</v>
      </c>
      <c r="H728" s="2">
        <v>9549</v>
      </c>
      <c r="I728" s="2" t="s">
        <v>135</v>
      </c>
      <c r="J728" s="3">
        <v>43191</v>
      </c>
      <c r="K728" s="3">
        <v>43070</v>
      </c>
      <c r="L728" s="2" t="s">
        <v>17</v>
      </c>
      <c r="M728" s="2" t="s">
        <v>65</v>
      </c>
      <c r="N728" s="2" t="s">
        <v>66</v>
      </c>
      <c r="O728" s="2" t="s">
        <v>19</v>
      </c>
      <c r="P728" s="2" t="s">
        <v>38</v>
      </c>
      <c r="Q728" s="2"/>
      <c r="R728" s="4">
        <v>43073</v>
      </c>
      <c r="S728" s="2" t="s">
        <v>161</v>
      </c>
      <c r="T728" s="2">
        <v>0</v>
      </c>
    </row>
    <row r="729" spans="1:20" ht="30" x14ac:dyDescent="0.25">
      <c r="A729" t="str">
        <f>IFERROR(VLOOKUP(B729,'UNFPA suppl countries'!B:B,1,FALSE),"No")</f>
        <v>Malawi</v>
      </c>
      <c r="B729" s="2" t="s">
        <v>224</v>
      </c>
      <c r="C729" s="2" t="str">
        <f t="shared" si="11"/>
        <v>Yes</v>
      </c>
      <c r="D729" s="2" t="s">
        <v>55</v>
      </c>
      <c r="E729" s="2" t="s">
        <v>99</v>
      </c>
      <c r="F729" s="2" t="s">
        <v>103</v>
      </c>
      <c r="G729" s="2">
        <v>10</v>
      </c>
      <c r="H729" s="2">
        <v>0</v>
      </c>
      <c r="I729" s="2" t="s">
        <v>58</v>
      </c>
      <c r="J729" s="3">
        <v>43221</v>
      </c>
      <c r="K729" s="3">
        <v>43101</v>
      </c>
      <c r="L729" s="2" t="s">
        <v>225</v>
      </c>
      <c r="M729" s="2" t="s">
        <v>18</v>
      </c>
      <c r="N729" s="2"/>
      <c r="O729" s="2" t="s">
        <v>19</v>
      </c>
      <c r="P729" s="2" t="s">
        <v>758</v>
      </c>
      <c r="Q729" s="2" t="s">
        <v>765</v>
      </c>
      <c r="R729" s="4">
        <v>43059</v>
      </c>
      <c r="S729" s="2" t="s">
        <v>22</v>
      </c>
      <c r="T729" s="2">
        <v>0</v>
      </c>
    </row>
    <row r="730" spans="1:20" ht="30" x14ac:dyDescent="0.25">
      <c r="A730" t="str">
        <f>IFERROR(VLOOKUP(B730,'UNFPA suppl countries'!B:B,1,FALSE),"No")</f>
        <v>Sao Tome &amp; Principe</v>
      </c>
      <c r="B730" s="2" t="s">
        <v>33</v>
      </c>
      <c r="C730" s="2" t="str">
        <f t="shared" si="11"/>
        <v>Yes</v>
      </c>
      <c r="D730" s="2" t="s">
        <v>62</v>
      </c>
      <c r="E730" s="2" t="s">
        <v>138</v>
      </c>
      <c r="F730" s="2" t="s">
        <v>217</v>
      </c>
      <c r="G730" s="2">
        <v>18900</v>
      </c>
      <c r="H730" s="2">
        <v>18900</v>
      </c>
      <c r="I730" s="2" t="s">
        <v>140</v>
      </c>
      <c r="J730" s="3">
        <v>43221</v>
      </c>
      <c r="K730" s="3">
        <v>43101</v>
      </c>
      <c r="L730" s="2" t="s">
        <v>17</v>
      </c>
      <c r="M730" s="2" t="s">
        <v>65</v>
      </c>
      <c r="N730" s="2" t="s">
        <v>66</v>
      </c>
      <c r="O730" s="2" t="s">
        <v>19</v>
      </c>
      <c r="P730" s="2" t="s">
        <v>38</v>
      </c>
      <c r="Q730" s="2"/>
      <c r="R730" s="4">
        <v>43073</v>
      </c>
      <c r="S730" s="2" t="s">
        <v>161</v>
      </c>
      <c r="T730" s="2">
        <v>0</v>
      </c>
    </row>
    <row r="731" spans="1:20" ht="30" x14ac:dyDescent="0.25">
      <c r="A731" t="str">
        <f>IFERROR(VLOOKUP(B731,'UNFPA suppl countries'!B:B,1,FALSE),"No")</f>
        <v>Malawi</v>
      </c>
      <c r="B731" s="2" t="s">
        <v>224</v>
      </c>
      <c r="C731" s="2" t="str">
        <f t="shared" si="11"/>
        <v>Yes</v>
      </c>
      <c r="D731" s="2" t="s">
        <v>26</v>
      </c>
      <c r="E731" s="2" t="s">
        <v>107</v>
      </c>
      <c r="F731" s="2" t="s">
        <v>419</v>
      </c>
      <c r="G731" s="2">
        <v>20</v>
      </c>
      <c r="H731" s="2">
        <v>0</v>
      </c>
      <c r="I731" s="2" t="s">
        <v>24</v>
      </c>
      <c r="J731" s="3">
        <v>43282</v>
      </c>
      <c r="K731" s="3">
        <v>43252</v>
      </c>
      <c r="L731" s="2" t="s">
        <v>225</v>
      </c>
      <c r="M731" s="2" t="s">
        <v>18</v>
      </c>
      <c r="N731" s="2"/>
      <c r="O731" s="2" t="s">
        <v>19</v>
      </c>
      <c r="P731" s="2" t="s">
        <v>758</v>
      </c>
      <c r="Q731" s="2" t="s">
        <v>766</v>
      </c>
      <c r="R731" s="4">
        <v>43059</v>
      </c>
      <c r="S731" s="2" t="s">
        <v>22</v>
      </c>
      <c r="T731" s="2">
        <v>0</v>
      </c>
    </row>
    <row r="732" spans="1:20" ht="30" x14ac:dyDescent="0.25">
      <c r="A732" t="str">
        <f>IFERROR(VLOOKUP(B732,'UNFPA suppl countries'!B:B,1,FALSE),"No")</f>
        <v>Malawi</v>
      </c>
      <c r="B732" s="2" t="s">
        <v>224</v>
      </c>
      <c r="C732" s="2" t="str">
        <f t="shared" si="11"/>
        <v>Yes</v>
      </c>
      <c r="D732" s="2" t="s">
        <v>540</v>
      </c>
      <c r="E732" s="2"/>
      <c r="F732" s="2" t="s">
        <v>767</v>
      </c>
      <c r="G732" s="2">
        <v>3</v>
      </c>
      <c r="H732" s="2">
        <v>0</v>
      </c>
      <c r="I732" s="2" t="s">
        <v>24</v>
      </c>
      <c r="J732" s="3">
        <v>43221</v>
      </c>
      <c r="K732" s="3">
        <v>42979</v>
      </c>
      <c r="L732" s="2" t="s">
        <v>225</v>
      </c>
      <c r="M732" s="2" t="s">
        <v>159</v>
      </c>
      <c r="N732" s="2"/>
      <c r="O732" s="2" t="s">
        <v>19</v>
      </c>
      <c r="P732" s="2" t="s">
        <v>768</v>
      </c>
      <c r="Q732" s="2" t="s">
        <v>769</v>
      </c>
      <c r="R732" s="4">
        <v>43059</v>
      </c>
      <c r="S732" s="2" t="s">
        <v>22</v>
      </c>
      <c r="T732" s="2">
        <v>0</v>
      </c>
    </row>
    <row r="733" spans="1:20" ht="30" x14ac:dyDescent="0.25">
      <c r="A733" t="str">
        <f>IFERROR(VLOOKUP(B733,'UNFPA suppl countries'!B:B,1,FALSE),"No")</f>
        <v>Malawi</v>
      </c>
      <c r="B733" s="2" t="s">
        <v>224</v>
      </c>
      <c r="C733" s="2" t="str">
        <f t="shared" si="11"/>
        <v>Yes</v>
      </c>
      <c r="D733" s="2" t="s">
        <v>55</v>
      </c>
      <c r="E733" s="2" t="s">
        <v>345</v>
      </c>
      <c r="F733" s="2" t="s">
        <v>346</v>
      </c>
      <c r="G733" s="2">
        <v>10000</v>
      </c>
      <c r="H733" s="2">
        <v>0</v>
      </c>
      <c r="I733" s="2" t="s">
        <v>58</v>
      </c>
      <c r="J733" s="3">
        <v>43252</v>
      </c>
      <c r="K733" s="3">
        <v>43009</v>
      </c>
      <c r="L733" s="2" t="s">
        <v>225</v>
      </c>
      <c r="M733" s="2" t="s">
        <v>18</v>
      </c>
      <c r="N733" s="2"/>
      <c r="O733" s="2" t="s">
        <v>19</v>
      </c>
      <c r="P733" s="2" t="s">
        <v>768</v>
      </c>
      <c r="Q733" s="2" t="s">
        <v>770</v>
      </c>
      <c r="R733" s="4">
        <v>43059</v>
      </c>
      <c r="S733" s="2" t="s">
        <v>22</v>
      </c>
      <c r="T733" s="2">
        <v>0</v>
      </c>
    </row>
    <row r="734" spans="1:20" ht="30" x14ac:dyDescent="0.25">
      <c r="A734" t="str">
        <f>IFERROR(VLOOKUP(B734,'UNFPA suppl countries'!B:B,1,FALSE),"No")</f>
        <v>Malawi</v>
      </c>
      <c r="B734" s="2" t="s">
        <v>224</v>
      </c>
      <c r="C734" s="2" t="str">
        <f t="shared" si="11"/>
        <v>Yes</v>
      </c>
      <c r="D734" s="2" t="s">
        <v>756</v>
      </c>
      <c r="E734" s="2"/>
      <c r="F734" s="2" t="s">
        <v>771</v>
      </c>
      <c r="G734" s="2">
        <v>1</v>
      </c>
      <c r="H734" s="2">
        <v>0</v>
      </c>
      <c r="I734" s="2" t="s">
        <v>24</v>
      </c>
      <c r="J734" s="3">
        <v>43191</v>
      </c>
      <c r="K734" s="3">
        <v>42948</v>
      </c>
      <c r="L734" s="2" t="s">
        <v>225</v>
      </c>
      <c r="M734" s="2" t="s">
        <v>159</v>
      </c>
      <c r="N734" s="2"/>
      <c r="O734" s="2" t="s">
        <v>19</v>
      </c>
      <c r="P734" s="2" t="s">
        <v>758</v>
      </c>
      <c r="Q734" s="2" t="s">
        <v>772</v>
      </c>
      <c r="R734" s="4">
        <v>43059</v>
      </c>
      <c r="S734" s="2" t="s">
        <v>22</v>
      </c>
      <c r="T734" s="2">
        <v>0</v>
      </c>
    </row>
    <row r="735" spans="1:20" ht="30" x14ac:dyDescent="0.25">
      <c r="A735" t="str">
        <f>IFERROR(VLOOKUP(B735,'UNFPA suppl countries'!B:B,1,FALSE),"No")</f>
        <v>Malawi</v>
      </c>
      <c r="B735" s="2" t="s">
        <v>224</v>
      </c>
      <c r="C735" s="2" t="str">
        <f t="shared" si="11"/>
        <v>Yes</v>
      </c>
      <c r="D735" s="2" t="s">
        <v>756</v>
      </c>
      <c r="E735" s="2"/>
      <c r="F735" s="2" t="s">
        <v>229</v>
      </c>
      <c r="G735" s="2">
        <v>3</v>
      </c>
      <c r="H735" s="2">
        <v>0</v>
      </c>
      <c r="I735" s="2" t="s">
        <v>24</v>
      </c>
      <c r="J735" s="3">
        <v>43191</v>
      </c>
      <c r="K735" s="3">
        <v>42948</v>
      </c>
      <c r="L735" s="2" t="s">
        <v>225</v>
      </c>
      <c r="M735" s="2" t="s">
        <v>159</v>
      </c>
      <c r="N735" s="2"/>
      <c r="O735" s="2" t="s">
        <v>19</v>
      </c>
      <c r="P735" s="2" t="s">
        <v>768</v>
      </c>
      <c r="Q735" s="2" t="s">
        <v>773</v>
      </c>
      <c r="R735" s="4">
        <v>43059</v>
      </c>
      <c r="S735" s="2" t="s">
        <v>22</v>
      </c>
      <c r="T735" s="2">
        <v>0</v>
      </c>
    </row>
    <row r="736" spans="1:20" ht="30" x14ac:dyDescent="0.25">
      <c r="A736" t="str">
        <f>IFERROR(VLOOKUP(B736,'UNFPA suppl countries'!B:B,1,FALSE),"No")</f>
        <v>Republic of Yemen</v>
      </c>
      <c r="B736" s="2" t="s">
        <v>710</v>
      </c>
      <c r="C736" s="2" t="str">
        <f t="shared" si="11"/>
        <v>Yes</v>
      </c>
      <c r="D736" s="2" t="s">
        <v>55</v>
      </c>
      <c r="E736" s="2" t="s">
        <v>56</v>
      </c>
      <c r="F736" s="2" t="s">
        <v>127</v>
      </c>
      <c r="G736" s="2">
        <v>40</v>
      </c>
      <c r="H736" s="2">
        <v>40</v>
      </c>
      <c r="I736" s="2" t="s">
        <v>58</v>
      </c>
      <c r="J736" s="3">
        <v>43191</v>
      </c>
      <c r="K736" s="3">
        <v>43040</v>
      </c>
      <c r="L736" s="2" t="s">
        <v>17</v>
      </c>
      <c r="M736" s="2" t="s">
        <v>18</v>
      </c>
      <c r="N736" s="2"/>
      <c r="O736" s="2" t="s">
        <v>19</v>
      </c>
      <c r="P736" s="2" t="s">
        <v>774</v>
      </c>
      <c r="Q736" s="2"/>
      <c r="R736" s="4">
        <v>43066</v>
      </c>
      <c r="S736" s="2" t="s">
        <v>22</v>
      </c>
      <c r="T736" s="2">
        <v>0</v>
      </c>
    </row>
    <row r="737" spans="1:20" ht="30" x14ac:dyDescent="0.25">
      <c r="A737" t="str">
        <f>IFERROR(VLOOKUP(B737,'UNFPA suppl countries'!B:B,1,FALSE),"No")</f>
        <v>Republic of Yemen</v>
      </c>
      <c r="B737" s="2" t="s">
        <v>710</v>
      </c>
      <c r="C737" s="2" t="str">
        <f t="shared" si="11"/>
        <v>Yes</v>
      </c>
      <c r="D737" s="2" t="s">
        <v>55</v>
      </c>
      <c r="E737" s="2" t="s">
        <v>56</v>
      </c>
      <c r="F737" s="2" t="s">
        <v>129</v>
      </c>
      <c r="G737" s="2">
        <v>20</v>
      </c>
      <c r="H737" s="2">
        <v>20</v>
      </c>
      <c r="I737" s="2" t="s">
        <v>58</v>
      </c>
      <c r="J737" s="3">
        <v>43191</v>
      </c>
      <c r="K737" s="3">
        <v>43040</v>
      </c>
      <c r="L737" s="2" t="s">
        <v>17</v>
      </c>
      <c r="M737" s="2" t="s">
        <v>18</v>
      </c>
      <c r="N737" s="2"/>
      <c r="O737" s="2" t="s">
        <v>19</v>
      </c>
      <c r="P737" s="2" t="s">
        <v>774</v>
      </c>
      <c r="Q737" s="2"/>
      <c r="R737" s="4">
        <v>43066</v>
      </c>
      <c r="S737" s="2" t="s">
        <v>22</v>
      </c>
      <c r="T737" s="2">
        <v>0</v>
      </c>
    </row>
    <row r="738" spans="1:20" ht="30" x14ac:dyDescent="0.25">
      <c r="A738" t="str">
        <f>IFERROR(VLOOKUP(B738,'UNFPA suppl countries'!B:B,1,FALSE),"No")</f>
        <v>Republic of Yemen</v>
      </c>
      <c r="B738" s="2" t="s">
        <v>710</v>
      </c>
      <c r="C738" s="2" t="str">
        <f t="shared" si="11"/>
        <v>Yes</v>
      </c>
      <c r="D738" s="2" t="s">
        <v>55</v>
      </c>
      <c r="E738" s="2" t="s">
        <v>56</v>
      </c>
      <c r="F738" s="2" t="s">
        <v>130</v>
      </c>
      <c r="G738" s="2">
        <v>20</v>
      </c>
      <c r="H738" s="2">
        <v>20</v>
      </c>
      <c r="I738" s="2" t="s">
        <v>58</v>
      </c>
      <c r="J738" s="3">
        <v>43191</v>
      </c>
      <c r="K738" s="3">
        <v>43040</v>
      </c>
      <c r="L738" s="2" t="s">
        <v>17</v>
      </c>
      <c r="M738" s="2" t="s">
        <v>18</v>
      </c>
      <c r="N738" s="2"/>
      <c r="O738" s="2" t="s">
        <v>19</v>
      </c>
      <c r="P738" s="2" t="s">
        <v>774</v>
      </c>
      <c r="Q738" s="2"/>
      <c r="R738" s="4">
        <v>43066</v>
      </c>
      <c r="S738" s="2" t="s">
        <v>22</v>
      </c>
      <c r="T738" s="2">
        <v>0</v>
      </c>
    </row>
    <row r="739" spans="1:20" ht="30" x14ac:dyDescent="0.25">
      <c r="A739" t="str">
        <f>IFERROR(VLOOKUP(B739,'UNFPA suppl countries'!B:B,1,FALSE),"No")</f>
        <v>Republic of Yemen</v>
      </c>
      <c r="B739" s="2" t="s">
        <v>710</v>
      </c>
      <c r="C739" s="2" t="str">
        <f t="shared" si="11"/>
        <v>Yes</v>
      </c>
      <c r="D739" s="2" t="s">
        <v>55</v>
      </c>
      <c r="E739" s="2" t="s">
        <v>56</v>
      </c>
      <c r="F739" s="2" t="s">
        <v>190</v>
      </c>
      <c r="G739" s="2">
        <v>20</v>
      </c>
      <c r="H739" s="2">
        <v>20</v>
      </c>
      <c r="I739" s="2" t="s">
        <v>58</v>
      </c>
      <c r="J739" s="3">
        <v>43191</v>
      </c>
      <c r="K739" s="3">
        <v>43040</v>
      </c>
      <c r="L739" s="2" t="s">
        <v>17</v>
      </c>
      <c r="M739" s="2" t="s">
        <v>18</v>
      </c>
      <c r="N739" s="2"/>
      <c r="O739" s="2" t="s">
        <v>19</v>
      </c>
      <c r="P739" s="2" t="s">
        <v>774</v>
      </c>
      <c r="Q739" s="2"/>
      <c r="R739" s="4">
        <v>43066</v>
      </c>
      <c r="S739" s="2" t="s">
        <v>22</v>
      </c>
      <c r="T739" s="2">
        <v>0</v>
      </c>
    </row>
    <row r="740" spans="1:20" ht="30" x14ac:dyDescent="0.25">
      <c r="A740" t="str">
        <f>IFERROR(VLOOKUP(B740,'UNFPA suppl countries'!B:B,1,FALSE),"No")</f>
        <v>Republic of Yemen</v>
      </c>
      <c r="B740" s="2" t="s">
        <v>710</v>
      </c>
      <c r="C740" s="2" t="str">
        <f t="shared" si="11"/>
        <v>Yes</v>
      </c>
      <c r="D740" s="2" t="s">
        <v>55</v>
      </c>
      <c r="E740" s="2" t="s">
        <v>56</v>
      </c>
      <c r="F740" s="2" t="s">
        <v>131</v>
      </c>
      <c r="G740" s="2">
        <v>40</v>
      </c>
      <c r="H740" s="2">
        <v>40</v>
      </c>
      <c r="I740" s="2" t="s">
        <v>58</v>
      </c>
      <c r="J740" s="3">
        <v>43191</v>
      </c>
      <c r="K740" s="3">
        <v>43040</v>
      </c>
      <c r="L740" s="2" t="s">
        <v>17</v>
      </c>
      <c r="M740" s="2" t="s">
        <v>18</v>
      </c>
      <c r="N740" s="2"/>
      <c r="O740" s="2" t="s">
        <v>19</v>
      </c>
      <c r="P740" s="2" t="s">
        <v>774</v>
      </c>
      <c r="Q740" s="2"/>
      <c r="R740" s="4">
        <v>43066</v>
      </c>
      <c r="S740" s="2" t="s">
        <v>22</v>
      </c>
      <c r="T740" s="2">
        <v>0</v>
      </c>
    </row>
    <row r="741" spans="1:20" ht="30" x14ac:dyDescent="0.25">
      <c r="A741" t="str">
        <f>IFERROR(VLOOKUP(B741,'UNFPA suppl countries'!B:B,1,FALSE),"No")</f>
        <v>Republic of Yemen</v>
      </c>
      <c r="B741" s="2" t="s">
        <v>710</v>
      </c>
      <c r="C741" s="2" t="str">
        <f t="shared" si="11"/>
        <v>Yes</v>
      </c>
      <c r="D741" s="2" t="s">
        <v>55</v>
      </c>
      <c r="E741" s="2" t="s">
        <v>56</v>
      </c>
      <c r="F741" s="2" t="s">
        <v>136</v>
      </c>
      <c r="G741" s="2">
        <v>80</v>
      </c>
      <c r="H741" s="2">
        <v>80</v>
      </c>
      <c r="I741" s="2" t="s">
        <v>58</v>
      </c>
      <c r="J741" s="3">
        <v>43191</v>
      </c>
      <c r="K741" s="3">
        <v>43040</v>
      </c>
      <c r="L741" s="2" t="s">
        <v>17</v>
      </c>
      <c r="M741" s="2" t="s">
        <v>18</v>
      </c>
      <c r="N741" s="2"/>
      <c r="O741" s="2" t="s">
        <v>19</v>
      </c>
      <c r="P741" s="2" t="s">
        <v>774</v>
      </c>
      <c r="Q741" s="2"/>
      <c r="R741" s="4">
        <v>43066</v>
      </c>
      <c r="S741" s="2" t="s">
        <v>22</v>
      </c>
      <c r="T741" s="2">
        <v>0</v>
      </c>
    </row>
    <row r="742" spans="1:20" ht="30" x14ac:dyDescent="0.25">
      <c r="A742" t="str">
        <f>IFERROR(VLOOKUP(B742,'UNFPA suppl countries'!B:B,1,FALSE),"No")</f>
        <v>Republic of Yemen</v>
      </c>
      <c r="B742" s="2" t="s">
        <v>710</v>
      </c>
      <c r="C742" s="2" t="str">
        <f t="shared" si="11"/>
        <v>Yes</v>
      </c>
      <c r="D742" s="2" t="s">
        <v>55</v>
      </c>
      <c r="E742" s="2" t="s">
        <v>56</v>
      </c>
      <c r="F742" s="2" t="s">
        <v>137</v>
      </c>
      <c r="G742" s="2">
        <v>50</v>
      </c>
      <c r="H742" s="2">
        <v>50</v>
      </c>
      <c r="I742" s="2" t="s">
        <v>58</v>
      </c>
      <c r="J742" s="3">
        <v>43191</v>
      </c>
      <c r="K742" s="3">
        <v>43040</v>
      </c>
      <c r="L742" s="2" t="s">
        <v>17</v>
      </c>
      <c r="M742" s="2" t="s">
        <v>18</v>
      </c>
      <c r="N742" s="2"/>
      <c r="O742" s="2" t="s">
        <v>19</v>
      </c>
      <c r="P742" s="2" t="s">
        <v>774</v>
      </c>
      <c r="Q742" s="2"/>
      <c r="R742" s="4">
        <v>43066</v>
      </c>
      <c r="S742" s="2" t="s">
        <v>22</v>
      </c>
      <c r="T742" s="2">
        <v>0</v>
      </c>
    </row>
    <row r="743" spans="1:20" ht="30" x14ac:dyDescent="0.25">
      <c r="A743" t="str">
        <f>IFERROR(VLOOKUP(B743,'UNFPA suppl countries'!B:B,1,FALSE),"No")</f>
        <v>Republic of Yemen</v>
      </c>
      <c r="B743" s="2" t="s">
        <v>710</v>
      </c>
      <c r="C743" s="2" t="str">
        <f t="shared" si="11"/>
        <v>Yes</v>
      </c>
      <c r="D743" s="2" t="s">
        <v>55</v>
      </c>
      <c r="E743" s="2" t="s">
        <v>56</v>
      </c>
      <c r="F743" s="2" t="s">
        <v>57</v>
      </c>
      <c r="G743" s="2">
        <v>40</v>
      </c>
      <c r="H743" s="2">
        <v>40</v>
      </c>
      <c r="I743" s="2" t="s">
        <v>58</v>
      </c>
      <c r="J743" s="3">
        <v>43191</v>
      </c>
      <c r="K743" s="3">
        <v>43040</v>
      </c>
      <c r="L743" s="2" t="s">
        <v>17</v>
      </c>
      <c r="M743" s="2" t="s">
        <v>18</v>
      </c>
      <c r="N743" s="2"/>
      <c r="O743" s="2" t="s">
        <v>19</v>
      </c>
      <c r="P743" s="2" t="s">
        <v>774</v>
      </c>
      <c r="Q743" s="2"/>
      <c r="R743" s="4">
        <v>43066</v>
      </c>
      <c r="S743" s="2" t="s">
        <v>22</v>
      </c>
      <c r="T743" s="2">
        <v>0</v>
      </c>
    </row>
    <row r="744" spans="1:20" ht="30" x14ac:dyDescent="0.25">
      <c r="A744" t="str">
        <f>IFERROR(VLOOKUP(B744,'UNFPA suppl countries'!B:B,1,FALSE),"No")</f>
        <v>Republic of Yemen</v>
      </c>
      <c r="B744" s="2" t="s">
        <v>710</v>
      </c>
      <c r="C744" s="2" t="str">
        <f t="shared" si="11"/>
        <v>Yes</v>
      </c>
      <c r="D744" s="2" t="s">
        <v>55</v>
      </c>
      <c r="E744" s="2" t="s">
        <v>56</v>
      </c>
      <c r="F744" s="2" t="s">
        <v>144</v>
      </c>
      <c r="G744" s="2">
        <v>10</v>
      </c>
      <c r="H744" s="2">
        <v>10</v>
      </c>
      <c r="I744" s="2" t="s">
        <v>58</v>
      </c>
      <c r="J744" s="3">
        <v>43191</v>
      </c>
      <c r="K744" s="3">
        <v>43040</v>
      </c>
      <c r="L744" s="2" t="s">
        <v>17</v>
      </c>
      <c r="M744" s="2" t="s">
        <v>18</v>
      </c>
      <c r="N744" s="2"/>
      <c r="O744" s="2" t="s">
        <v>19</v>
      </c>
      <c r="P744" s="2" t="s">
        <v>774</v>
      </c>
      <c r="Q744" s="2"/>
      <c r="R744" s="4">
        <v>43066</v>
      </c>
      <c r="S744" s="2" t="s">
        <v>22</v>
      </c>
      <c r="T744" s="2">
        <v>0</v>
      </c>
    </row>
    <row r="745" spans="1:20" ht="30" x14ac:dyDescent="0.25">
      <c r="A745" t="str">
        <f>IFERROR(VLOOKUP(B745,'UNFPA suppl countries'!B:B,1,FALSE),"No")</f>
        <v>Republic of Yemen</v>
      </c>
      <c r="B745" s="2" t="s">
        <v>710</v>
      </c>
      <c r="C745" s="2" t="str">
        <f t="shared" si="11"/>
        <v>Yes</v>
      </c>
      <c r="D745" s="2" t="s">
        <v>55</v>
      </c>
      <c r="E745" s="2" t="s">
        <v>56</v>
      </c>
      <c r="F745" s="2" t="s">
        <v>204</v>
      </c>
      <c r="G745" s="2">
        <v>60</v>
      </c>
      <c r="H745" s="2">
        <v>60</v>
      </c>
      <c r="I745" s="2" t="s">
        <v>58</v>
      </c>
      <c r="J745" s="3">
        <v>43191</v>
      </c>
      <c r="K745" s="3">
        <v>43040</v>
      </c>
      <c r="L745" s="2" t="s">
        <v>17</v>
      </c>
      <c r="M745" s="2" t="s">
        <v>18</v>
      </c>
      <c r="N745" s="2"/>
      <c r="O745" s="2" t="s">
        <v>19</v>
      </c>
      <c r="P745" s="2" t="s">
        <v>774</v>
      </c>
      <c r="Q745" s="2"/>
      <c r="R745" s="4">
        <v>43066</v>
      </c>
      <c r="S745" s="2" t="s">
        <v>22</v>
      </c>
      <c r="T745" s="2">
        <v>0</v>
      </c>
    </row>
    <row r="746" spans="1:20" ht="30" x14ac:dyDescent="0.25">
      <c r="A746" t="str">
        <f>IFERROR(VLOOKUP(B746,'UNFPA suppl countries'!B:B,1,FALSE),"No")</f>
        <v>Republic of Yemen</v>
      </c>
      <c r="B746" s="2" t="s">
        <v>710</v>
      </c>
      <c r="C746" s="2" t="str">
        <f t="shared" si="11"/>
        <v>Yes</v>
      </c>
      <c r="D746" s="2" t="s">
        <v>55</v>
      </c>
      <c r="E746" s="2" t="s">
        <v>56</v>
      </c>
      <c r="F746" s="2" t="s">
        <v>206</v>
      </c>
      <c r="G746" s="2">
        <v>60</v>
      </c>
      <c r="H746" s="2">
        <v>60</v>
      </c>
      <c r="I746" s="2" t="s">
        <v>58</v>
      </c>
      <c r="J746" s="3">
        <v>43191</v>
      </c>
      <c r="K746" s="3">
        <v>43040</v>
      </c>
      <c r="L746" s="2" t="s">
        <v>17</v>
      </c>
      <c r="M746" s="2" t="s">
        <v>18</v>
      </c>
      <c r="N746" s="2"/>
      <c r="O746" s="2" t="s">
        <v>19</v>
      </c>
      <c r="P746" s="2" t="s">
        <v>774</v>
      </c>
      <c r="Q746" s="2"/>
      <c r="R746" s="4">
        <v>43066</v>
      </c>
      <c r="S746" s="2" t="s">
        <v>22</v>
      </c>
      <c r="T746" s="2">
        <v>0</v>
      </c>
    </row>
    <row r="747" spans="1:20" ht="30" x14ac:dyDescent="0.25">
      <c r="A747" t="str">
        <f>IFERROR(VLOOKUP(B747,'UNFPA suppl countries'!B:B,1,FALSE),"No")</f>
        <v>Lao</v>
      </c>
      <c r="B747" s="2" t="s">
        <v>775</v>
      </c>
      <c r="C747" s="2" t="str">
        <f t="shared" si="11"/>
        <v>Yes</v>
      </c>
      <c r="D747" s="2" t="s">
        <v>62</v>
      </c>
      <c r="E747" s="2" t="s">
        <v>63</v>
      </c>
      <c r="F747" s="2" t="s">
        <v>172</v>
      </c>
      <c r="G747" s="2">
        <v>241290</v>
      </c>
      <c r="H747" s="2">
        <v>0</v>
      </c>
      <c r="I747" s="2" t="s">
        <v>24</v>
      </c>
      <c r="J747" s="3">
        <v>43191</v>
      </c>
      <c r="K747" s="3">
        <v>43070</v>
      </c>
      <c r="L747" s="2" t="s">
        <v>225</v>
      </c>
      <c r="M747" s="2" t="s">
        <v>65</v>
      </c>
      <c r="N747" s="2" t="s">
        <v>66</v>
      </c>
      <c r="O747" s="2" t="s">
        <v>19</v>
      </c>
      <c r="P747" s="2" t="s">
        <v>776</v>
      </c>
      <c r="Q747" s="2"/>
      <c r="R747" s="4">
        <v>43058</v>
      </c>
      <c r="S747" s="2" t="s">
        <v>22</v>
      </c>
      <c r="T747" s="2">
        <v>0</v>
      </c>
    </row>
    <row r="748" spans="1:20" ht="30" x14ac:dyDescent="0.25">
      <c r="A748" t="str">
        <f>IFERROR(VLOOKUP(B748,'UNFPA suppl countries'!B:B,1,FALSE),"No")</f>
        <v>Lao</v>
      </c>
      <c r="B748" s="2" t="s">
        <v>775</v>
      </c>
      <c r="C748" s="2" t="str">
        <f t="shared" si="11"/>
        <v>Yes</v>
      </c>
      <c r="D748" s="2" t="s">
        <v>62</v>
      </c>
      <c r="E748" s="2" t="s">
        <v>133</v>
      </c>
      <c r="F748" s="2" t="s">
        <v>134</v>
      </c>
      <c r="G748" s="2">
        <v>655495</v>
      </c>
      <c r="H748" s="2">
        <v>0</v>
      </c>
      <c r="I748" s="2" t="s">
        <v>135</v>
      </c>
      <c r="J748" s="3">
        <v>43252</v>
      </c>
      <c r="K748" s="3">
        <v>43132</v>
      </c>
      <c r="L748" s="2" t="s">
        <v>225</v>
      </c>
      <c r="M748" s="2" t="s">
        <v>65</v>
      </c>
      <c r="N748" s="2" t="s">
        <v>66</v>
      </c>
      <c r="O748" s="2" t="s">
        <v>19</v>
      </c>
      <c r="P748" s="2" t="s">
        <v>776</v>
      </c>
      <c r="Q748" s="2"/>
      <c r="R748" s="4">
        <v>43058</v>
      </c>
      <c r="S748" s="2" t="s">
        <v>22</v>
      </c>
      <c r="T748" s="2">
        <v>0</v>
      </c>
    </row>
    <row r="749" spans="1:20" ht="30" x14ac:dyDescent="0.25">
      <c r="A749" t="str">
        <f>IFERROR(VLOOKUP(B749,'UNFPA suppl countries'!B:B,1,FALSE),"No")</f>
        <v>Lao</v>
      </c>
      <c r="B749" s="2" t="s">
        <v>775</v>
      </c>
      <c r="C749" s="2" t="str">
        <f t="shared" si="11"/>
        <v>Yes</v>
      </c>
      <c r="D749" s="2" t="s">
        <v>62</v>
      </c>
      <c r="E749" s="2" t="s">
        <v>119</v>
      </c>
      <c r="F749" s="2" t="s">
        <v>120</v>
      </c>
      <c r="G749" s="2">
        <v>5630</v>
      </c>
      <c r="H749" s="2">
        <v>0</v>
      </c>
      <c r="I749" s="2" t="s">
        <v>121</v>
      </c>
      <c r="J749" s="3">
        <v>43191</v>
      </c>
      <c r="K749" s="3">
        <v>43070</v>
      </c>
      <c r="L749" s="2" t="s">
        <v>225</v>
      </c>
      <c r="M749" s="2" t="s">
        <v>65</v>
      </c>
      <c r="N749" s="2" t="s">
        <v>66</v>
      </c>
      <c r="O749" s="2" t="s">
        <v>19</v>
      </c>
      <c r="P749" s="2" t="s">
        <v>776</v>
      </c>
      <c r="Q749" s="2"/>
      <c r="R749" s="4">
        <v>43058</v>
      </c>
      <c r="S749" s="2" t="s">
        <v>22</v>
      </c>
      <c r="T749" s="2">
        <v>0</v>
      </c>
    </row>
    <row r="750" spans="1:20" ht="30" x14ac:dyDescent="0.25">
      <c r="A750" t="str">
        <f>IFERROR(VLOOKUP(B750,'UNFPA suppl countries'!B:B,1,FALSE),"No")</f>
        <v>Lao</v>
      </c>
      <c r="B750" s="2" t="s">
        <v>775</v>
      </c>
      <c r="C750" s="2" t="str">
        <f t="shared" si="11"/>
        <v>Yes</v>
      </c>
      <c r="D750" s="2" t="s">
        <v>62</v>
      </c>
      <c r="E750" s="2" t="s">
        <v>138</v>
      </c>
      <c r="F750" s="2" t="s">
        <v>150</v>
      </c>
      <c r="G750" s="2">
        <v>1481785</v>
      </c>
      <c r="H750" s="2">
        <v>0</v>
      </c>
      <c r="I750" s="2" t="s">
        <v>135</v>
      </c>
      <c r="J750" s="3">
        <v>43252</v>
      </c>
      <c r="K750" s="3">
        <v>43132</v>
      </c>
      <c r="L750" s="2" t="s">
        <v>225</v>
      </c>
      <c r="M750" s="2" t="s">
        <v>65</v>
      </c>
      <c r="N750" s="2" t="s">
        <v>66</v>
      </c>
      <c r="O750" s="2" t="s">
        <v>19</v>
      </c>
      <c r="P750" s="2" t="s">
        <v>776</v>
      </c>
      <c r="Q750" s="2"/>
      <c r="R750" s="4">
        <v>43058</v>
      </c>
      <c r="S750" s="2" t="s">
        <v>22</v>
      </c>
      <c r="T750" s="2">
        <v>0</v>
      </c>
    </row>
    <row r="751" spans="1:20" ht="30" x14ac:dyDescent="0.25">
      <c r="A751" t="str">
        <f>IFERROR(VLOOKUP(B751,'UNFPA suppl countries'!B:B,1,FALSE),"No")</f>
        <v>Lao</v>
      </c>
      <c r="B751" s="2" t="s">
        <v>775</v>
      </c>
      <c r="C751" s="2" t="str">
        <f t="shared" si="11"/>
        <v>Yes</v>
      </c>
      <c r="D751" s="2" t="s">
        <v>62</v>
      </c>
      <c r="E751" s="2" t="s">
        <v>70</v>
      </c>
      <c r="F751" s="2" t="s">
        <v>71</v>
      </c>
      <c r="G751" s="2">
        <v>21086</v>
      </c>
      <c r="H751" s="2">
        <v>0</v>
      </c>
      <c r="I751" s="2" t="s">
        <v>72</v>
      </c>
      <c r="J751" s="3">
        <v>43221</v>
      </c>
      <c r="K751" s="3">
        <v>43101</v>
      </c>
      <c r="L751" s="2" t="s">
        <v>225</v>
      </c>
      <c r="M751" s="2" t="s">
        <v>65</v>
      </c>
      <c r="N751" s="2" t="s">
        <v>66</v>
      </c>
      <c r="O751" s="2" t="s">
        <v>19</v>
      </c>
      <c r="P751" s="2" t="s">
        <v>776</v>
      </c>
      <c r="Q751" s="2"/>
      <c r="R751" s="4">
        <v>43058</v>
      </c>
      <c r="S751" s="2" t="s">
        <v>22</v>
      </c>
      <c r="T751" s="2">
        <v>0</v>
      </c>
    </row>
    <row r="752" spans="1:20" ht="30" x14ac:dyDescent="0.25">
      <c r="A752" t="str">
        <f>IFERROR(VLOOKUP(B752,'UNFPA suppl countries'!B:B,1,FALSE),"No")</f>
        <v>Lao</v>
      </c>
      <c r="B752" s="2" t="s">
        <v>775</v>
      </c>
      <c r="C752" s="2" t="str">
        <f t="shared" si="11"/>
        <v>Yes</v>
      </c>
      <c r="D752" s="2" t="s">
        <v>62</v>
      </c>
      <c r="E752" s="2" t="s">
        <v>63</v>
      </c>
      <c r="F752" s="2" t="s">
        <v>114</v>
      </c>
      <c r="G752" s="2">
        <v>241290</v>
      </c>
      <c r="H752" s="2">
        <v>0</v>
      </c>
      <c r="I752" s="2" t="s">
        <v>115</v>
      </c>
      <c r="J752" s="3">
        <v>43191</v>
      </c>
      <c r="K752" s="3">
        <v>43070</v>
      </c>
      <c r="L752" s="2" t="s">
        <v>225</v>
      </c>
      <c r="M752" s="2" t="s">
        <v>65</v>
      </c>
      <c r="N752" s="2" t="s">
        <v>66</v>
      </c>
      <c r="O752" s="2" t="s">
        <v>19</v>
      </c>
      <c r="P752" s="2" t="s">
        <v>776</v>
      </c>
      <c r="Q752" s="2"/>
      <c r="R752" s="4">
        <v>43058</v>
      </c>
      <c r="S752" s="2" t="s">
        <v>22</v>
      </c>
      <c r="T752" s="2">
        <v>0</v>
      </c>
    </row>
    <row r="753" spans="1:20" ht="30" x14ac:dyDescent="0.25">
      <c r="A753" t="str">
        <f>IFERROR(VLOOKUP(B753,'UNFPA suppl countries'!B:B,1,FALSE),"No")</f>
        <v>Lao</v>
      </c>
      <c r="B753" s="2" t="s">
        <v>775</v>
      </c>
      <c r="C753" s="2" t="str">
        <f t="shared" si="11"/>
        <v>Yes</v>
      </c>
      <c r="D753" s="2" t="s">
        <v>62</v>
      </c>
      <c r="E753" s="2" t="s">
        <v>220</v>
      </c>
      <c r="F753" s="2" t="s">
        <v>181</v>
      </c>
      <c r="G753" s="2">
        <v>12463</v>
      </c>
      <c r="H753" s="2">
        <v>0</v>
      </c>
      <c r="I753" s="2" t="s">
        <v>179</v>
      </c>
      <c r="J753" s="3">
        <v>43191</v>
      </c>
      <c r="K753" s="3">
        <v>43070</v>
      </c>
      <c r="L753" s="2" t="s">
        <v>225</v>
      </c>
      <c r="M753" s="2" t="s">
        <v>65</v>
      </c>
      <c r="N753" s="2" t="s">
        <v>66</v>
      </c>
      <c r="O753" s="2" t="s">
        <v>19</v>
      </c>
      <c r="P753" s="2" t="s">
        <v>776</v>
      </c>
      <c r="Q753" s="2"/>
      <c r="R753" s="4">
        <v>43058</v>
      </c>
      <c r="S753" s="2" t="s">
        <v>22</v>
      </c>
      <c r="T753" s="2">
        <v>0</v>
      </c>
    </row>
    <row r="754" spans="1:20" ht="30" x14ac:dyDescent="0.25">
      <c r="A754" t="str">
        <f>IFERROR(VLOOKUP(B754,'UNFPA suppl countries'!B:B,1,FALSE),"No")</f>
        <v>Guinea</v>
      </c>
      <c r="B754" s="2" t="s">
        <v>777</v>
      </c>
      <c r="C754" s="2" t="str">
        <f t="shared" si="11"/>
        <v>Yes</v>
      </c>
      <c r="D754" s="2"/>
      <c r="E754" s="2"/>
      <c r="F754" s="2" t="s">
        <v>778</v>
      </c>
      <c r="G754" s="2">
        <v>20</v>
      </c>
      <c r="H754" s="2">
        <v>0</v>
      </c>
      <c r="I754" s="2" t="s">
        <v>24</v>
      </c>
      <c r="J754" s="3">
        <v>43313</v>
      </c>
      <c r="K754" s="3">
        <v>43070</v>
      </c>
      <c r="L754" s="2" t="s">
        <v>225</v>
      </c>
      <c r="M754" s="2" t="s">
        <v>18</v>
      </c>
      <c r="N754" s="2"/>
      <c r="O754" s="2" t="s">
        <v>19</v>
      </c>
      <c r="P754" s="2" t="s">
        <v>779</v>
      </c>
      <c r="Q754" s="2"/>
      <c r="R754" s="4">
        <v>43058</v>
      </c>
      <c r="S754" s="2" t="s">
        <v>22</v>
      </c>
      <c r="T754" s="2">
        <v>0</v>
      </c>
    </row>
    <row r="755" spans="1:20" ht="30" x14ac:dyDescent="0.25">
      <c r="A755" t="str">
        <f>IFERROR(VLOOKUP(B755,'UNFPA suppl countries'!B:B,1,FALSE),"No")</f>
        <v>Guinea</v>
      </c>
      <c r="B755" s="2" t="s">
        <v>777</v>
      </c>
      <c r="C755" s="2" t="str">
        <f t="shared" si="11"/>
        <v>Yes</v>
      </c>
      <c r="D755" s="2"/>
      <c r="E755" s="2"/>
      <c r="F755" s="2" t="s">
        <v>780</v>
      </c>
      <c r="G755" s="2">
        <v>3</v>
      </c>
      <c r="H755" s="2">
        <v>0</v>
      </c>
      <c r="I755" s="2" t="s">
        <v>24</v>
      </c>
      <c r="J755" s="3">
        <v>43313</v>
      </c>
      <c r="K755" s="3">
        <v>43070</v>
      </c>
      <c r="L755" s="2" t="s">
        <v>225</v>
      </c>
      <c r="M755" s="2" t="s">
        <v>18</v>
      </c>
      <c r="N755" s="2"/>
      <c r="O755" s="2" t="s">
        <v>19</v>
      </c>
      <c r="P755" s="2" t="s">
        <v>779</v>
      </c>
      <c r="Q755" s="2"/>
      <c r="R755" s="4">
        <v>43058</v>
      </c>
      <c r="S755" s="2" t="s">
        <v>22</v>
      </c>
      <c r="T755" s="2">
        <v>0</v>
      </c>
    </row>
    <row r="756" spans="1:20" ht="30" x14ac:dyDescent="0.25">
      <c r="A756" t="str">
        <f>IFERROR(VLOOKUP(B756,'UNFPA suppl countries'!B:B,1,FALSE),"No")</f>
        <v>Guinea</v>
      </c>
      <c r="B756" s="2" t="s">
        <v>777</v>
      </c>
      <c r="C756" s="2" t="str">
        <f t="shared" si="11"/>
        <v>Yes</v>
      </c>
      <c r="D756" s="2"/>
      <c r="E756" s="2"/>
      <c r="F756" s="2" t="s">
        <v>781</v>
      </c>
      <c r="G756" s="2">
        <v>5</v>
      </c>
      <c r="H756" s="2">
        <v>0</v>
      </c>
      <c r="I756" s="2" t="s">
        <v>24</v>
      </c>
      <c r="J756" s="3">
        <v>43313</v>
      </c>
      <c r="K756" s="3">
        <v>43070</v>
      </c>
      <c r="L756" s="2" t="s">
        <v>225</v>
      </c>
      <c r="M756" s="2" t="s">
        <v>18</v>
      </c>
      <c r="N756" s="2"/>
      <c r="O756" s="2" t="s">
        <v>19</v>
      </c>
      <c r="P756" s="2" t="s">
        <v>779</v>
      </c>
      <c r="Q756" s="2"/>
      <c r="R756" s="4">
        <v>43058</v>
      </c>
      <c r="S756" s="2" t="s">
        <v>22</v>
      </c>
      <c r="T756" s="2">
        <v>0</v>
      </c>
    </row>
    <row r="757" spans="1:20" ht="30" x14ac:dyDescent="0.25">
      <c r="A757" t="str">
        <f>IFERROR(VLOOKUP(B757,'UNFPA suppl countries'!B:B,1,FALSE),"No")</f>
        <v>Guinea</v>
      </c>
      <c r="B757" s="2" t="s">
        <v>777</v>
      </c>
      <c r="C757" s="2" t="str">
        <f t="shared" si="11"/>
        <v>Yes</v>
      </c>
      <c r="D757" s="2" t="s">
        <v>55</v>
      </c>
      <c r="E757" s="2" t="s">
        <v>99</v>
      </c>
      <c r="F757" s="2" t="s">
        <v>415</v>
      </c>
      <c r="G757" s="2">
        <v>100</v>
      </c>
      <c r="H757" s="2">
        <v>50</v>
      </c>
      <c r="I757" s="2" t="s">
        <v>24</v>
      </c>
      <c r="J757" s="3">
        <v>43313</v>
      </c>
      <c r="K757" s="3">
        <v>43191</v>
      </c>
      <c r="L757" s="2" t="s">
        <v>29</v>
      </c>
      <c r="M757" s="2" t="s">
        <v>18</v>
      </c>
      <c r="N757" s="2"/>
      <c r="O757" s="2" t="s">
        <v>19</v>
      </c>
      <c r="P757" s="2" t="s">
        <v>779</v>
      </c>
      <c r="Q757" s="2"/>
      <c r="R757" s="4">
        <v>43058</v>
      </c>
      <c r="S757" s="2" t="s">
        <v>22</v>
      </c>
      <c r="T757" s="2">
        <v>0</v>
      </c>
    </row>
    <row r="758" spans="1:20" ht="30" x14ac:dyDescent="0.25">
      <c r="A758" t="str">
        <f>IFERROR(VLOOKUP(B758,'UNFPA suppl countries'!B:B,1,FALSE),"No")</f>
        <v>Guinea</v>
      </c>
      <c r="B758" s="2" t="s">
        <v>777</v>
      </c>
      <c r="C758" s="2" t="str">
        <f t="shared" si="11"/>
        <v>Yes</v>
      </c>
      <c r="D758" s="2" t="s">
        <v>26</v>
      </c>
      <c r="E758" s="2" t="s">
        <v>27</v>
      </c>
      <c r="F758" s="2" t="s">
        <v>28</v>
      </c>
      <c r="G758" s="2">
        <v>10</v>
      </c>
      <c r="H758" s="2">
        <v>5</v>
      </c>
      <c r="I758" s="2" t="s">
        <v>24</v>
      </c>
      <c r="J758" s="3">
        <v>43191</v>
      </c>
      <c r="K758" s="3">
        <v>43160</v>
      </c>
      <c r="L758" s="2" t="s">
        <v>29</v>
      </c>
      <c r="M758" s="2" t="s">
        <v>18</v>
      </c>
      <c r="N758" s="2"/>
      <c r="O758" s="2" t="s">
        <v>19</v>
      </c>
      <c r="P758" s="2" t="s">
        <v>779</v>
      </c>
      <c r="Q758" s="2"/>
      <c r="R758" s="4">
        <v>43058</v>
      </c>
      <c r="S758" s="2" t="s">
        <v>22</v>
      </c>
      <c r="T758" s="2">
        <v>0</v>
      </c>
    </row>
    <row r="759" spans="1:20" ht="30" x14ac:dyDescent="0.25">
      <c r="A759" t="str">
        <f>IFERROR(VLOOKUP(B759,'UNFPA suppl countries'!B:B,1,FALSE),"No")</f>
        <v>Guinea</v>
      </c>
      <c r="B759" s="2" t="s">
        <v>777</v>
      </c>
      <c r="C759" s="2" t="str">
        <f t="shared" si="11"/>
        <v>Yes</v>
      </c>
      <c r="D759" s="2" t="s">
        <v>26</v>
      </c>
      <c r="E759" s="2" t="s">
        <v>27</v>
      </c>
      <c r="F759" s="2" t="s">
        <v>782</v>
      </c>
      <c r="G759" s="2">
        <v>100</v>
      </c>
      <c r="H759" s="2">
        <v>50</v>
      </c>
      <c r="I759" s="2" t="s">
        <v>24</v>
      </c>
      <c r="J759" s="3">
        <v>43313</v>
      </c>
      <c r="K759" s="3">
        <v>43282</v>
      </c>
      <c r="L759" s="2" t="s">
        <v>29</v>
      </c>
      <c r="M759" s="2" t="s">
        <v>18</v>
      </c>
      <c r="N759" s="2"/>
      <c r="O759" s="2" t="s">
        <v>19</v>
      </c>
      <c r="P759" s="2" t="s">
        <v>779</v>
      </c>
      <c r="Q759" s="2"/>
      <c r="R759" s="4">
        <v>43058</v>
      </c>
      <c r="S759" s="2" t="s">
        <v>22</v>
      </c>
      <c r="T759" s="2">
        <v>0</v>
      </c>
    </row>
    <row r="760" spans="1:20" ht="30" x14ac:dyDescent="0.25">
      <c r="A760" t="str">
        <f>IFERROR(VLOOKUP(B760,'UNFPA suppl countries'!B:B,1,FALSE),"No")</f>
        <v>Guinea</v>
      </c>
      <c r="B760" s="2" t="s">
        <v>777</v>
      </c>
      <c r="C760" s="2" t="str">
        <f t="shared" si="11"/>
        <v>Yes</v>
      </c>
      <c r="D760" s="2" t="s">
        <v>26</v>
      </c>
      <c r="E760" s="2" t="s">
        <v>27</v>
      </c>
      <c r="F760" s="2" t="s">
        <v>399</v>
      </c>
      <c r="G760" s="2">
        <v>100</v>
      </c>
      <c r="H760" s="2">
        <v>50</v>
      </c>
      <c r="I760" s="2" t="s">
        <v>24</v>
      </c>
      <c r="J760" s="3">
        <v>43313</v>
      </c>
      <c r="K760" s="3">
        <v>43282</v>
      </c>
      <c r="L760" s="2" t="s">
        <v>29</v>
      </c>
      <c r="M760" s="2" t="s">
        <v>18</v>
      </c>
      <c r="N760" s="2"/>
      <c r="O760" s="2" t="s">
        <v>19</v>
      </c>
      <c r="P760" s="2" t="s">
        <v>779</v>
      </c>
      <c r="Q760" s="2"/>
      <c r="R760" s="4">
        <v>43058</v>
      </c>
      <c r="S760" s="2" t="s">
        <v>22</v>
      </c>
      <c r="T760" s="2">
        <v>0</v>
      </c>
    </row>
    <row r="761" spans="1:20" ht="30" x14ac:dyDescent="0.25">
      <c r="A761" t="str">
        <f>IFERROR(VLOOKUP(B761,'UNFPA suppl countries'!B:B,1,FALSE),"No")</f>
        <v>Guinea</v>
      </c>
      <c r="B761" s="2" t="s">
        <v>777</v>
      </c>
      <c r="C761" s="2" t="str">
        <f t="shared" si="11"/>
        <v>Yes</v>
      </c>
      <c r="D761" s="2" t="s">
        <v>26</v>
      </c>
      <c r="E761" s="2" t="s">
        <v>27</v>
      </c>
      <c r="F761" s="2" t="s">
        <v>156</v>
      </c>
      <c r="G761" s="2">
        <v>150</v>
      </c>
      <c r="H761" s="2">
        <v>75</v>
      </c>
      <c r="I761" s="2" t="s">
        <v>24</v>
      </c>
      <c r="J761" s="3">
        <v>43313</v>
      </c>
      <c r="K761" s="3">
        <v>43282</v>
      </c>
      <c r="L761" s="2" t="s">
        <v>29</v>
      </c>
      <c r="M761" s="2" t="s">
        <v>18</v>
      </c>
      <c r="N761" s="2"/>
      <c r="O761" s="2" t="s">
        <v>19</v>
      </c>
      <c r="P761" s="2" t="s">
        <v>779</v>
      </c>
      <c r="Q761" s="2"/>
      <c r="R761" s="4">
        <v>43058</v>
      </c>
      <c r="S761" s="2" t="s">
        <v>22</v>
      </c>
      <c r="T761" s="2">
        <v>0</v>
      </c>
    </row>
    <row r="762" spans="1:20" ht="30" x14ac:dyDescent="0.25">
      <c r="A762" t="str">
        <f>IFERROR(VLOOKUP(B762,'UNFPA suppl countries'!B:B,1,FALSE),"No")</f>
        <v>Guinea</v>
      </c>
      <c r="B762" s="2" t="s">
        <v>777</v>
      </c>
      <c r="C762" s="2" t="str">
        <f t="shared" si="11"/>
        <v>Yes</v>
      </c>
      <c r="D762" s="2" t="s">
        <v>26</v>
      </c>
      <c r="E762" s="2" t="s">
        <v>27</v>
      </c>
      <c r="F762" s="2" t="s">
        <v>425</v>
      </c>
      <c r="G762" s="2">
        <v>100</v>
      </c>
      <c r="H762" s="2">
        <v>50</v>
      </c>
      <c r="I762" s="2" t="s">
        <v>24</v>
      </c>
      <c r="J762" s="3">
        <v>43313</v>
      </c>
      <c r="K762" s="3">
        <v>43282</v>
      </c>
      <c r="L762" s="2" t="s">
        <v>29</v>
      </c>
      <c r="M762" s="2" t="s">
        <v>18</v>
      </c>
      <c r="N762" s="2"/>
      <c r="O762" s="2" t="s">
        <v>19</v>
      </c>
      <c r="P762" s="2" t="s">
        <v>779</v>
      </c>
      <c r="Q762" s="2"/>
      <c r="R762" s="4">
        <v>43058</v>
      </c>
      <c r="S762" s="2" t="s">
        <v>22</v>
      </c>
      <c r="T762" s="2">
        <v>0</v>
      </c>
    </row>
    <row r="763" spans="1:20" ht="30" x14ac:dyDescent="0.25">
      <c r="A763" t="str">
        <f>IFERROR(VLOOKUP(B763,'UNFPA suppl countries'!B:B,1,FALSE),"No")</f>
        <v>Guinea</v>
      </c>
      <c r="B763" s="2" t="s">
        <v>777</v>
      </c>
      <c r="C763" s="2" t="str">
        <f t="shared" si="11"/>
        <v>Yes</v>
      </c>
      <c r="D763" s="2" t="s">
        <v>26</v>
      </c>
      <c r="E763" s="2" t="s">
        <v>27</v>
      </c>
      <c r="F763" s="2" t="s">
        <v>43</v>
      </c>
      <c r="G763" s="2">
        <v>100</v>
      </c>
      <c r="H763" s="2">
        <v>50</v>
      </c>
      <c r="I763" s="2" t="s">
        <v>24</v>
      </c>
      <c r="J763" s="3">
        <v>43313</v>
      </c>
      <c r="K763" s="3">
        <v>43282</v>
      </c>
      <c r="L763" s="2" t="s">
        <v>29</v>
      </c>
      <c r="M763" s="2" t="s">
        <v>18</v>
      </c>
      <c r="N763" s="2"/>
      <c r="O763" s="2" t="s">
        <v>19</v>
      </c>
      <c r="P763" s="2" t="s">
        <v>779</v>
      </c>
      <c r="Q763" s="2"/>
      <c r="R763" s="4">
        <v>43058</v>
      </c>
      <c r="S763" s="2" t="s">
        <v>22</v>
      </c>
      <c r="T763" s="2">
        <v>0</v>
      </c>
    </row>
    <row r="764" spans="1:20" ht="30" x14ac:dyDescent="0.25">
      <c r="A764" t="str">
        <f>IFERROR(VLOOKUP(B764,'UNFPA suppl countries'!B:B,1,FALSE),"No")</f>
        <v>Guinea</v>
      </c>
      <c r="B764" s="2" t="s">
        <v>777</v>
      </c>
      <c r="C764" s="2" t="str">
        <f t="shared" ref="C764:C827" si="12">IF(A764&lt;&gt;"No","Yes",A764)</f>
        <v>Yes</v>
      </c>
      <c r="D764" s="2" t="s">
        <v>26</v>
      </c>
      <c r="E764" s="2" t="s">
        <v>27</v>
      </c>
      <c r="F764" s="2" t="s">
        <v>42</v>
      </c>
      <c r="G764" s="2">
        <v>100</v>
      </c>
      <c r="H764" s="2">
        <v>50</v>
      </c>
      <c r="I764" s="2" t="s">
        <v>24</v>
      </c>
      <c r="J764" s="3">
        <v>43313</v>
      </c>
      <c r="K764" s="3">
        <v>43282</v>
      </c>
      <c r="L764" s="2" t="s">
        <v>29</v>
      </c>
      <c r="M764" s="2" t="s">
        <v>18</v>
      </c>
      <c r="N764" s="2"/>
      <c r="O764" s="2" t="s">
        <v>19</v>
      </c>
      <c r="P764" s="2" t="s">
        <v>779</v>
      </c>
      <c r="Q764" s="2"/>
      <c r="R764" s="4">
        <v>43058</v>
      </c>
      <c r="S764" s="2" t="s">
        <v>22</v>
      </c>
      <c r="T764" s="2">
        <v>0</v>
      </c>
    </row>
    <row r="765" spans="1:20" ht="30" x14ac:dyDescent="0.25">
      <c r="A765" t="str">
        <f>IFERROR(VLOOKUP(B765,'UNFPA suppl countries'!B:B,1,FALSE),"No")</f>
        <v>Guinea</v>
      </c>
      <c r="B765" s="2" t="s">
        <v>777</v>
      </c>
      <c r="C765" s="2" t="str">
        <f t="shared" si="12"/>
        <v>Yes</v>
      </c>
      <c r="D765" s="2" t="s">
        <v>26</v>
      </c>
      <c r="E765" s="2" t="s">
        <v>44</v>
      </c>
      <c r="F765" s="2" t="s">
        <v>578</v>
      </c>
      <c r="G765" s="2">
        <v>25</v>
      </c>
      <c r="H765" s="2">
        <v>12.5</v>
      </c>
      <c r="I765" s="2" t="s">
        <v>24</v>
      </c>
      <c r="J765" s="3">
        <v>43313</v>
      </c>
      <c r="K765" s="3">
        <v>43282</v>
      </c>
      <c r="L765" s="2" t="s">
        <v>29</v>
      </c>
      <c r="M765" s="2" t="s">
        <v>18</v>
      </c>
      <c r="N765" s="2"/>
      <c r="O765" s="2" t="s">
        <v>19</v>
      </c>
      <c r="P765" s="2" t="s">
        <v>779</v>
      </c>
      <c r="Q765" s="2"/>
      <c r="R765" s="4">
        <v>43058</v>
      </c>
      <c r="S765" s="2" t="s">
        <v>22</v>
      </c>
      <c r="T765" s="2">
        <v>0</v>
      </c>
    </row>
    <row r="766" spans="1:20" ht="30" x14ac:dyDescent="0.25">
      <c r="A766" t="str">
        <f>IFERROR(VLOOKUP(B766,'UNFPA suppl countries'!B:B,1,FALSE),"No")</f>
        <v>Guinea</v>
      </c>
      <c r="B766" s="2" t="s">
        <v>777</v>
      </c>
      <c r="C766" s="2" t="str">
        <f t="shared" si="12"/>
        <v>Yes</v>
      </c>
      <c r="D766" s="2" t="s">
        <v>55</v>
      </c>
      <c r="E766" s="2" t="s">
        <v>99</v>
      </c>
      <c r="F766" s="2" t="s">
        <v>100</v>
      </c>
      <c r="G766" s="2">
        <v>10</v>
      </c>
      <c r="H766" s="2">
        <v>0</v>
      </c>
      <c r="I766" s="2" t="s">
        <v>58</v>
      </c>
      <c r="J766" s="3">
        <v>43313</v>
      </c>
      <c r="K766" s="3">
        <v>43191</v>
      </c>
      <c r="L766" s="2" t="s">
        <v>225</v>
      </c>
      <c r="M766" s="2" t="s">
        <v>18</v>
      </c>
      <c r="N766" s="2"/>
      <c r="O766" s="2" t="s">
        <v>19</v>
      </c>
      <c r="P766" s="2" t="s">
        <v>783</v>
      </c>
      <c r="Q766" s="2"/>
      <c r="R766" s="4">
        <v>43058</v>
      </c>
      <c r="S766" s="2" t="s">
        <v>22</v>
      </c>
      <c r="T766" s="2">
        <v>0</v>
      </c>
    </row>
    <row r="767" spans="1:20" ht="30" x14ac:dyDescent="0.25">
      <c r="A767" t="str">
        <f>IFERROR(VLOOKUP(B767,'UNFPA suppl countries'!B:B,1,FALSE),"No")</f>
        <v>Guinea</v>
      </c>
      <c r="B767" s="2" t="s">
        <v>777</v>
      </c>
      <c r="C767" s="2" t="str">
        <f t="shared" si="12"/>
        <v>Yes</v>
      </c>
      <c r="D767" s="2" t="s">
        <v>55</v>
      </c>
      <c r="E767" s="2" t="s">
        <v>99</v>
      </c>
      <c r="F767" s="2" t="s">
        <v>103</v>
      </c>
      <c r="G767" s="2">
        <v>5</v>
      </c>
      <c r="H767" s="2">
        <v>0</v>
      </c>
      <c r="I767" s="2" t="s">
        <v>58</v>
      </c>
      <c r="J767" s="3">
        <v>43313</v>
      </c>
      <c r="K767" s="3">
        <v>43191</v>
      </c>
      <c r="L767" s="2" t="s">
        <v>225</v>
      </c>
      <c r="M767" s="2" t="s">
        <v>18</v>
      </c>
      <c r="N767" s="2"/>
      <c r="O767" s="2" t="s">
        <v>19</v>
      </c>
      <c r="P767" s="2" t="s">
        <v>783</v>
      </c>
      <c r="Q767" s="2"/>
      <c r="R767" s="4">
        <v>43058</v>
      </c>
      <c r="S767" s="2" t="s">
        <v>22</v>
      </c>
      <c r="T767" s="2">
        <v>0</v>
      </c>
    </row>
    <row r="768" spans="1:20" ht="30" x14ac:dyDescent="0.25">
      <c r="A768" t="str">
        <f>IFERROR(VLOOKUP(B768,'UNFPA suppl countries'!B:B,1,FALSE),"No")</f>
        <v>Guinea</v>
      </c>
      <c r="B768" s="2" t="s">
        <v>777</v>
      </c>
      <c r="C768" s="2" t="str">
        <f t="shared" si="12"/>
        <v>Yes</v>
      </c>
      <c r="D768" s="2" t="s">
        <v>62</v>
      </c>
      <c r="E768" s="2" t="s">
        <v>138</v>
      </c>
      <c r="F768" s="2" t="s">
        <v>784</v>
      </c>
      <c r="G768" s="2">
        <v>30000</v>
      </c>
      <c r="H768" s="2">
        <v>15000</v>
      </c>
      <c r="I768" s="2" t="s">
        <v>140</v>
      </c>
      <c r="J768" s="3">
        <v>43313</v>
      </c>
      <c r="K768" s="3">
        <v>43191</v>
      </c>
      <c r="L768" s="2" t="s">
        <v>29</v>
      </c>
      <c r="M768" s="2" t="s">
        <v>65</v>
      </c>
      <c r="N768" s="2"/>
      <c r="O768" s="2" t="s">
        <v>19</v>
      </c>
      <c r="P768" s="2" t="s">
        <v>785</v>
      </c>
      <c r="Q768" s="2" t="s">
        <v>786</v>
      </c>
      <c r="R768" s="4">
        <v>43058</v>
      </c>
      <c r="S768" s="2" t="s">
        <v>22</v>
      </c>
      <c r="T768" s="2">
        <v>0</v>
      </c>
    </row>
    <row r="769" spans="1:20" ht="30" x14ac:dyDescent="0.25">
      <c r="A769" t="str">
        <f>IFERROR(VLOOKUP(B769,'UNFPA suppl countries'!B:B,1,FALSE),"No")</f>
        <v>Guinea</v>
      </c>
      <c r="B769" s="2" t="s">
        <v>777</v>
      </c>
      <c r="C769" s="2" t="str">
        <f t="shared" si="12"/>
        <v>Yes</v>
      </c>
      <c r="D769" s="2" t="s">
        <v>34</v>
      </c>
      <c r="E769" s="2" t="s">
        <v>35</v>
      </c>
      <c r="F769" s="2" t="s">
        <v>96</v>
      </c>
      <c r="G769" s="2">
        <v>400</v>
      </c>
      <c r="H769" s="2">
        <v>200</v>
      </c>
      <c r="I769" s="2" t="s">
        <v>97</v>
      </c>
      <c r="J769" s="3">
        <v>43191</v>
      </c>
      <c r="K769" s="3">
        <v>43101</v>
      </c>
      <c r="L769" s="2" t="s">
        <v>29</v>
      </c>
      <c r="M769" s="2" t="s">
        <v>65</v>
      </c>
      <c r="N769" s="2"/>
      <c r="O769" s="2" t="s">
        <v>19</v>
      </c>
      <c r="P769" s="2" t="s">
        <v>785</v>
      </c>
      <c r="Q769" s="2"/>
      <c r="R769" s="4">
        <v>43058</v>
      </c>
      <c r="S769" s="2" t="s">
        <v>22</v>
      </c>
      <c r="T769" s="2">
        <v>0</v>
      </c>
    </row>
    <row r="770" spans="1:20" ht="30" x14ac:dyDescent="0.25">
      <c r="A770" t="str">
        <f>IFERROR(VLOOKUP(B770,'UNFPA suppl countries'!B:B,1,FALSE),"No")</f>
        <v>Guinea</v>
      </c>
      <c r="B770" s="2" t="s">
        <v>777</v>
      </c>
      <c r="C770" s="2" t="str">
        <f t="shared" si="12"/>
        <v>Yes</v>
      </c>
      <c r="D770" s="2" t="s">
        <v>34</v>
      </c>
      <c r="E770" s="2" t="s">
        <v>35</v>
      </c>
      <c r="F770" s="2" t="s">
        <v>36</v>
      </c>
      <c r="G770" s="2">
        <v>200</v>
      </c>
      <c r="H770" s="2">
        <v>100</v>
      </c>
      <c r="I770" s="2" t="s">
        <v>37</v>
      </c>
      <c r="J770" s="3">
        <v>43313</v>
      </c>
      <c r="K770" s="3">
        <v>43221</v>
      </c>
      <c r="L770" s="2" t="s">
        <v>29</v>
      </c>
      <c r="M770" s="2" t="s">
        <v>65</v>
      </c>
      <c r="N770" s="2"/>
      <c r="O770" s="2" t="s">
        <v>19</v>
      </c>
      <c r="P770" s="2" t="s">
        <v>785</v>
      </c>
      <c r="Q770" s="2"/>
      <c r="R770" s="4">
        <v>43058</v>
      </c>
      <c r="S770" s="2" t="s">
        <v>22</v>
      </c>
      <c r="T770" s="2">
        <v>0</v>
      </c>
    </row>
    <row r="771" spans="1:20" ht="30" x14ac:dyDescent="0.25">
      <c r="A771" t="str">
        <f>IFERROR(VLOOKUP(B771,'UNFPA suppl countries'!B:B,1,FALSE),"No")</f>
        <v>Guinea</v>
      </c>
      <c r="B771" s="2" t="s">
        <v>777</v>
      </c>
      <c r="C771" s="2" t="str">
        <f t="shared" si="12"/>
        <v>Yes</v>
      </c>
      <c r="D771" s="2" t="s">
        <v>34</v>
      </c>
      <c r="E771" s="2" t="s">
        <v>787</v>
      </c>
      <c r="F771" s="2" t="s">
        <v>788</v>
      </c>
      <c r="G771" s="2">
        <v>200</v>
      </c>
      <c r="H771" s="2">
        <v>100</v>
      </c>
      <c r="I771" s="2" t="s">
        <v>89</v>
      </c>
      <c r="J771" s="3">
        <v>43313</v>
      </c>
      <c r="K771" s="3">
        <v>43160</v>
      </c>
      <c r="L771" s="2" t="s">
        <v>29</v>
      </c>
      <c r="M771" s="2" t="s">
        <v>65</v>
      </c>
      <c r="N771" s="2"/>
      <c r="O771" s="2" t="s">
        <v>19</v>
      </c>
      <c r="P771" s="2" t="s">
        <v>785</v>
      </c>
      <c r="Q771" s="2"/>
      <c r="R771" s="4">
        <v>43058</v>
      </c>
      <c r="S771" s="2" t="s">
        <v>22</v>
      </c>
      <c r="T771" s="2">
        <v>0</v>
      </c>
    </row>
    <row r="772" spans="1:20" ht="30" x14ac:dyDescent="0.25">
      <c r="A772" t="str">
        <f>IFERROR(VLOOKUP(B772,'UNFPA suppl countries'!B:B,1,FALSE),"No")</f>
        <v>Guinea</v>
      </c>
      <c r="B772" s="2" t="s">
        <v>777</v>
      </c>
      <c r="C772" s="2" t="str">
        <f t="shared" si="12"/>
        <v>Yes</v>
      </c>
      <c r="D772" s="2" t="s">
        <v>34</v>
      </c>
      <c r="E772" s="2" t="s">
        <v>93</v>
      </c>
      <c r="F772" s="2" t="s">
        <v>94</v>
      </c>
      <c r="G772" s="2">
        <v>300</v>
      </c>
      <c r="H772" s="2">
        <v>150</v>
      </c>
      <c r="I772" s="2" t="s">
        <v>95</v>
      </c>
      <c r="J772" s="3">
        <v>43313</v>
      </c>
      <c r="K772" s="3">
        <v>43160</v>
      </c>
      <c r="L772" s="2" t="s">
        <v>29</v>
      </c>
      <c r="M772" s="2" t="s">
        <v>65</v>
      </c>
      <c r="N772" s="2"/>
      <c r="O772" s="2" t="s">
        <v>19</v>
      </c>
      <c r="P772" s="2" t="s">
        <v>785</v>
      </c>
      <c r="Q772" s="2"/>
      <c r="R772" s="4">
        <v>43058</v>
      </c>
      <c r="S772" s="2" t="s">
        <v>22</v>
      </c>
      <c r="T772" s="2">
        <v>0</v>
      </c>
    </row>
    <row r="773" spans="1:20" ht="30" x14ac:dyDescent="0.25">
      <c r="A773" t="str">
        <f>IFERROR(VLOOKUP(B773,'UNFPA suppl countries'!B:B,1,FALSE),"No")</f>
        <v>Guinea</v>
      </c>
      <c r="B773" s="2" t="s">
        <v>777</v>
      </c>
      <c r="C773" s="2" t="str">
        <f t="shared" si="12"/>
        <v>Yes</v>
      </c>
      <c r="D773" s="2" t="s">
        <v>34</v>
      </c>
      <c r="E773" s="2" t="s">
        <v>93</v>
      </c>
      <c r="F773" s="2" t="s">
        <v>98</v>
      </c>
      <c r="G773" s="2">
        <v>600</v>
      </c>
      <c r="H773" s="2">
        <v>300</v>
      </c>
      <c r="I773" s="2" t="s">
        <v>97</v>
      </c>
      <c r="J773" s="3">
        <v>43313</v>
      </c>
      <c r="K773" s="3">
        <v>43160</v>
      </c>
      <c r="L773" s="2" t="s">
        <v>29</v>
      </c>
      <c r="M773" s="2" t="s">
        <v>65</v>
      </c>
      <c r="N773" s="2"/>
      <c r="O773" s="2" t="s">
        <v>19</v>
      </c>
      <c r="P773" s="2" t="s">
        <v>785</v>
      </c>
      <c r="Q773" s="2"/>
      <c r="R773" s="4">
        <v>43058</v>
      </c>
      <c r="S773" s="2" t="s">
        <v>22</v>
      </c>
      <c r="T773" s="2">
        <v>0</v>
      </c>
    </row>
    <row r="774" spans="1:20" ht="30" x14ac:dyDescent="0.25">
      <c r="A774" t="str">
        <f>IFERROR(VLOOKUP(B774,'UNFPA suppl countries'!B:B,1,FALSE),"No")</f>
        <v>Guinea</v>
      </c>
      <c r="B774" s="2" t="s">
        <v>777</v>
      </c>
      <c r="C774" s="2" t="str">
        <f t="shared" si="12"/>
        <v>Yes</v>
      </c>
      <c r="D774" s="2" t="s">
        <v>34</v>
      </c>
      <c r="E774" s="2" t="s">
        <v>90</v>
      </c>
      <c r="F774" s="2" t="s">
        <v>91</v>
      </c>
      <c r="G774" s="2">
        <v>200</v>
      </c>
      <c r="H774" s="2">
        <v>100</v>
      </c>
      <c r="I774" s="2" t="s">
        <v>89</v>
      </c>
      <c r="J774" s="3">
        <v>43313</v>
      </c>
      <c r="K774" s="3">
        <v>43070</v>
      </c>
      <c r="L774" s="2" t="s">
        <v>29</v>
      </c>
      <c r="M774" s="2" t="s">
        <v>18</v>
      </c>
      <c r="N774" s="2"/>
      <c r="O774" s="2" t="s">
        <v>19</v>
      </c>
      <c r="P774" s="2" t="s">
        <v>779</v>
      </c>
      <c r="Q774" s="2"/>
      <c r="R774" s="4">
        <v>43058</v>
      </c>
      <c r="S774" s="2" t="s">
        <v>22</v>
      </c>
      <c r="T774" s="2">
        <v>0</v>
      </c>
    </row>
    <row r="775" spans="1:20" ht="30" x14ac:dyDescent="0.25">
      <c r="A775" t="str">
        <f>IFERROR(VLOOKUP(B775,'UNFPA suppl countries'!B:B,1,FALSE),"No")</f>
        <v>Guinea</v>
      </c>
      <c r="B775" s="2" t="s">
        <v>777</v>
      </c>
      <c r="C775" s="2" t="str">
        <f t="shared" si="12"/>
        <v>Yes</v>
      </c>
      <c r="D775" s="2" t="s">
        <v>34</v>
      </c>
      <c r="E775" s="2" t="s">
        <v>39</v>
      </c>
      <c r="F775" s="2" t="s">
        <v>789</v>
      </c>
      <c r="G775" s="2">
        <v>1000</v>
      </c>
      <c r="H775" s="2">
        <v>500</v>
      </c>
      <c r="I775" s="2" t="s">
        <v>434</v>
      </c>
      <c r="J775" s="3">
        <v>43313</v>
      </c>
      <c r="K775" s="3">
        <v>43160</v>
      </c>
      <c r="L775" s="2" t="s">
        <v>29</v>
      </c>
      <c r="M775" s="2" t="s">
        <v>65</v>
      </c>
      <c r="N775" s="2"/>
      <c r="O775" s="2" t="s">
        <v>19</v>
      </c>
      <c r="P775" s="2" t="s">
        <v>785</v>
      </c>
      <c r="Q775" s="2"/>
      <c r="R775" s="4">
        <v>43058</v>
      </c>
      <c r="S775" s="2" t="s">
        <v>22</v>
      </c>
      <c r="T775" s="2">
        <v>0</v>
      </c>
    </row>
    <row r="776" spans="1:20" ht="30" x14ac:dyDescent="0.25">
      <c r="A776" t="str">
        <f>IFERROR(VLOOKUP(B776,'UNFPA suppl countries'!B:B,1,FALSE),"No")</f>
        <v>Guinea</v>
      </c>
      <c r="B776" s="2" t="s">
        <v>777</v>
      </c>
      <c r="C776" s="2" t="str">
        <f t="shared" si="12"/>
        <v>Yes</v>
      </c>
      <c r="D776" s="2" t="s">
        <v>34</v>
      </c>
      <c r="E776" s="2" t="s">
        <v>39</v>
      </c>
      <c r="F776" s="2" t="s">
        <v>720</v>
      </c>
      <c r="G776" s="2">
        <v>400</v>
      </c>
      <c r="H776" s="2">
        <v>200</v>
      </c>
      <c r="I776" s="2" t="s">
        <v>48</v>
      </c>
      <c r="J776" s="3">
        <v>43313</v>
      </c>
      <c r="K776" s="3">
        <v>43160</v>
      </c>
      <c r="L776" s="2" t="s">
        <v>29</v>
      </c>
      <c r="M776" s="2" t="s">
        <v>65</v>
      </c>
      <c r="N776" s="2"/>
      <c r="O776" s="2" t="s">
        <v>19</v>
      </c>
      <c r="P776" s="2" t="s">
        <v>785</v>
      </c>
      <c r="Q776" s="2"/>
      <c r="R776" s="4">
        <v>43058</v>
      </c>
      <c r="S776" s="2" t="s">
        <v>22</v>
      </c>
      <c r="T776" s="2">
        <v>0</v>
      </c>
    </row>
    <row r="777" spans="1:20" ht="30" x14ac:dyDescent="0.25">
      <c r="A777" t="str">
        <f>IFERROR(VLOOKUP(B777,'UNFPA suppl countries'!B:B,1,FALSE),"No")</f>
        <v>Guinea</v>
      </c>
      <c r="B777" s="2" t="s">
        <v>777</v>
      </c>
      <c r="C777" s="2" t="str">
        <f t="shared" si="12"/>
        <v>Yes</v>
      </c>
      <c r="D777" s="2" t="s">
        <v>34</v>
      </c>
      <c r="E777" s="2" t="s">
        <v>456</v>
      </c>
      <c r="F777" s="2" t="s">
        <v>790</v>
      </c>
      <c r="G777" s="2">
        <v>400</v>
      </c>
      <c r="H777" s="2">
        <v>200</v>
      </c>
      <c r="I777" s="2" t="s">
        <v>231</v>
      </c>
      <c r="J777" s="3">
        <v>43313</v>
      </c>
      <c r="K777" s="3">
        <v>43160</v>
      </c>
      <c r="L777" s="2" t="s">
        <v>29</v>
      </c>
      <c r="M777" s="2" t="s">
        <v>65</v>
      </c>
      <c r="N777" s="2"/>
      <c r="O777" s="2" t="s">
        <v>19</v>
      </c>
      <c r="P777" s="2" t="s">
        <v>785</v>
      </c>
      <c r="Q777" s="2"/>
      <c r="R777" s="4">
        <v>43058</v>
      </c>
      <c r="S777" s="2" t="s">
        <v>22</v>
      </c>
      <c r="T777" s="2">
        <v>0</v>
      </c>
    </row>
    <row r="778" spans="1:20" ht="30" x14ac:dyDescent="0.25">
      <c r="A778" t="str">
        <f>IFERROR(VLOOKUP(B778,'UNFPA suppl countries'!B:B,1,FALSE),"No")</f>
        <v>Guinea</v>
      </c>
      <c r="B778" s="2" t="s">
        <v>777</v>
      </c>
      <c r="C778" s="2" t="str">
        <f t="shared" si="12"/>
        <v>Yes</v>
      </c>
      <c r="D778" s="2" t="s">
        <v>34</v>
      </c>
      <c r="E778" s="2" t="s">
        <v>39</v>
      </c>
      <c r="F778" s="2" t="s">
        <v>791</v>
      </c>
      <c r="G778" s="2">
        <v>1000</v>
      </c>
      <c r="H778" s="2">
        <v>500</v>
      </c>
      <c r="I778" s="2" t="s">
        <v>24</v>
      </c>
      <c r="J778" s="3">
        <v>43313</v>
      </c>
      <c r="K778" s="3">
        <v>43160</v>
      </c>
      <c r="L778" s="2" t="s">
        <v>29</v>
      </c>
      <c r="M778" s="2" t="s">
        <v>65</v>
      </c>
      <c r="N778" s="2"/>
      <c r="O778" s="2" t="s">
        <v>19</v>
      </c>
      <c r="P778" s="2" t="s">
        <v>785</v>
      </c>
      <c r="Q778" s="2"/>
      <c r="R778" s="4">
        <v>43058</v>
      </c>
      <c r="S778" s="2" t="s">
        <v>22</v>
      </c>
      <c r="T778" s="2">
        <v>0</v>
      </c>
    </row>
    <row r="779" spans="1:20" ht="30" x14ac:dyDescent="0.25">
      <c r="A779" t="str">
        <f>IFERROR(VLOOKUP(B779,'UNFPA suppl countries'!B:B,1,FALSE),"No")</f>
        <v>Guinea</v>
      </c>
      <c r="B779" s="2" t="s">
        <v>777</v>
      </c>
      <c r="C779" s="2" t="str">
        <f t="shared" si="12"/>
        <v>Yes</v>
      </c>
      <c r="D779" s="2" t="s">
        <v>34</v>
      </c>
      <c r="E779" s="2" t="s">
        <v>39</v>
      </c>
      <c r="F779" s="2" t="s">
        <v>792</v>
      </c>
      <c r="G779" s="2">
        <v>500</v>
      </c>
      <c r="H779" s="2">
        <v>250</v>
      </c>
      <c r="I779" s="2" t="s">
        <v>97</v>
      </c>
      <c r="J779" s="3">
        <v>43313</v>
      </c>
      <c r="K779" s="3">
        <v>43160</v>
      </c>
      <c r="L779" s="2" t="s">
        <v>29</v>
      </c>
      <c r="M779" s="2" t="s">
        <v>65</v>
      </c>
      <c r="N779" s="2"/>
      <c r="O779" s="2" t="s">
        <v>19</v>
      </c>
      <c r="P779" s="2" t="s">
        <v>785</v>
      </c>
      <c r="Q779" s="2"/>
      <c r="R779" s="4">
        <v>43058</v>
      </c>
      <c r="S779" s="2" t="s">
        <v>22</v>
      </c>
      <c r="T779" s="2">
        <v>0</v>
      </c>
    </row>
    <row r="780" spans="1:20" ht="30" x14ac:dyDescent="0.25">
      <c r="A780" t="str">
        <f>IFERROR(VLOOKUP(B780,'UNFPA suppl countries'!B:B,1,FALSE),"No")</f>
        <v>Guinea</v>
      </c>
      <c r="B780" s="2" t="s">
        <v>777</v>
      </c>
      <c r="C780" s="2" t="str">
        <f t="shared" si="12"/>
        <v>Yes</v>
      </c>
      <c r="D780" s="2" t="s">
        <v>34</v>
      </c>
      <c r="E780" s="2" t="s">
        <v>496</v>
      </c>
      <c r="F780" s="2" t="s">
        <v>793</v>
      </c>
      <c r="G780" s="2">
        <v>1000</v>
      </c>
      <c r="H780" s="2">
        <v>500</v>
      </c>
      <c r="I780" s="2" t="s">
        <v>24</v>
      </c>
      <c r="J780" s="3">
        <v>43313</v>
      </c>
      <c r="K780" s="3">
        <v>43221</v>
      </c>
      <c r="L780" s="2" t="s">
        <v>29</v>
      </c>
      <c r="M780" s="2" t="s">
        <v>65</v>
      </c>
      <c r="N780" s="2"/>
      <c r="O780" s="2" t="s">
        <v>19</v>
      </c>
      <c r="P780" s="2" t="s">
        <v>785</v>
      </c>
      <c r="Q780" s="2"/>
      <c r="R780" s="4">
        <v>43058</v>
      </c>
      <c r="S780" s="2" t="s">
        <v>22</v>
      </c>
      <c r="T780" s="2">
        <v>0</v>
      </c>
    </row>
    <row r="781" spans="1:20" ht="30" x14ac:dyDescent="0.25">
      <c r="A781" t="str">
        <f>IFERROR(VLOOKUP(B781,'UNFPA suppl countries'!B:B,1,FALSE),"No")</f>
        <v>Guinea</v>
      </c>
      <c r="B781" s="2" t="s">
        <v>777</v>
      </c>
      <c r="C781" s="2" t="str">
        <f t="shared" si="12"/>
        <v>Yes</v>
      </c>
      <c r="D781" s="2" t="s">
        <v>34</v>
      </c>
      <c r="E781" s="2" t="s">
        <v>496</v>
      </c>
      <c r="F781" s="2" t="s">
        <v>499</v>
      </c>
      <c r="G781" s="2">
        <v>500</v>
      </c>
      <c r="H781" s="2">
        <v>250</v>
      </c>
      <c r="I781" s="2" t="s">
        <v>434</v>
      </c>
      <c r="J781" s="3">
        <v>43313</v>
      </c>
      <c r="K781" s="3">
        <v>43221</v>
      </c>
      <c r="L781" s="2" t="s">
        <v>29</v>
      </c>
      <c r="M781" s="2" t="s">
        <v>65</v>
      </c>
      <c r="N781" s="2"/>
      <c r="O781" s="2" t="s">
        <v>19</v>
      </c>
      <c r="P781" s="2" t="s">
        <v>785</v>
      </c>
      <c r="Q781" s="2"/>
      <c r="R781" s="4">
        <v>43058</v>
      </c>
      <c r="S781" s="2" t="s">
        <v>22</v>
      </c>
      <c r="T781" s="2">
        <v>0</v>
      </c>
    </row>
    <row r="782" spans="1:20" ht="30" x14ac:dyDescent="0.25">
      <c r="A782" t="str">
        <f>IFERROR(VLOOKUP(B782,'UNFPA suppl countries'!B:B,1,FALSE),"No")</f>
        <v>Guinea</v>
      </c>
      <c r="B782" s="2" t="s">
        <v>777</v>
      </c>
      <c r="C782" s="2" t="str">
        <f t="shared" si="12"/>
        <v>Yes</v>
      </c>
      <c r="D782" s="2" t="s">
        <v>34</v>
      </c>
      <c r="E782" s="2" t="s">
        <v>496</v>
      </c>
      <c r="F782" s="2" t="s">
        <v>794</v>
      </c>
      <c r="G782" s="2">
        <v>300</v>
      </c>
      <c r="H782" s="2">
        <v>150</v>
      </c>
      <c r="I782" s="2" t="s">
        <v>434</v>
      </c>
      <c r="J782" s="3">
        <v>43313</v>
      </c>
      <c r="K782" s="3">
        <v>43221</v>
      </c>
      <c r="L782" s="2" t="s">
        <v>29</v>
      </c>
      <c r="M782" s="2" t="s">
        <v>65</v>
      </c>
      <c r="N782" s="2"/>
      <c r="O782" s="2" t="s">
        <v>19</v>
      </c>
      <c r="P782" s="2" t="s">
        <v>785</v>
      </c>
      <c r="Q782" s="2"/>
      <c r="R782" s="4">
        <v>43058</v>
      </c>
      <c r="S782" s="2" t="s">
        <v>22</v>
      </c>
      <c r="T782" s="2">
        <v>0</v>
      </c>
    </row>
    <row r="783" spans="1:20" ht="30" x14ac:dyDescent="0.25">
      <c r="A783" t="str">
        <f>IFERROR(VLOOKUP(B783,'UNFPA suppl countries'!B:B,1,FALSE),"No")</f>
        <v>Guinea</v>
      </c>
      <c r="B783" s="2" t="s">
        <v>777</v>
      </c>
      <c r="C783" s="2" t="str">
        <f t="shared" si="12"/>
        <v>Yes</v>
      </c>
      <c r="D783" s="2" t="s">
        <v>26</v>
      </c>
      <c r="E783" s="2" t="s">
        <v>46</v>
      </c>
      <c r="F783" s="2" t="s">
        <v>795</v>
      </c>
      <c r="G783" s="2">
        <v>50000</v>
      </c>
      <c r="H783" s="2">
        <v>25000</v>
      </c>
      <c r="I783" s="2" t="s">
        <v>796</v>
      </c>
      <c r="J783" s="3">
        <v>43313</v>
      </c>
      <c r="K783" s="3">
        <v>43191</v>
      </c>
      <c r="L783" s="2" t="s">
        <v>29</v>
      </c>
      <c r="M783" s="2" t="s">
        <v>18</v>
      </c>
      <c r="N783" s="2"/>
      <c r="O783" s="2" t="s">
        <v>19</v>
      </c>
      <c r="P783" s="2" t="s">
        <v>779</v>
      </c>
      <c r="Q783" s="2"/>
      <c r="R783" s="4">
        <v>43058</v>
      </c>
      <c r="S783" s="2" t="s">
        <v>22</v>
      </c>
      <c r="T783" s="2">
        <v>0</v>
      </c>
    </row>
    <row r="784" spans="1:20" ht="30" x14ac:dyDescent="0.25">
      <c r="A784" t="str">
        <f>IFERROR(VLOOKUP(B784,'UNFPA suppl countries'!B:B,1,FALSE),"No")</f>
        <v>Guinea</v>
      </c>
      <c r="B784" s="2" t="s">
        <v>777</v>
      </c>
      <c r="C784" s="2" t="str">
        <f t="shared" si="12"/>
        <v>Yes</v>
      </c>
      <c r="D784" s="2" t="s">
        <v>26</v>
      </c>
      <c r="E784" s="2" t="s">
        <v>46</v>
      </c>
      <c r="F784" s="2" t="s">
        <v>234</v>
      </c>
      <c r="G784" s="2">
        <v>500</v>
      </c>
      <c r="H784" s="2">
        <v>250</v>
      </c>
      <c r="I784" s="2" t="s">
        <v>41</v>
      </c>
      <c r="J784" s="3">
        <v>43313</v>
      </c>
      <c r="K784" s="3">
        <v>43191</v>
      </c>
      <c r="L784" s="2" t="s">
        <v>29</v>
      </c>
      <c r="M784" s="2" t="s">
        <v>18</v>
      </c>
      <c r="N784" s="2"/>
      <c r="O784" s="2" t="s">
        <v>19</v>
      </c>
      <c r="P784" s="2" t="s">
        <v>779</v>
      </c>
      <c r="Q784" s="2"/>
      <c r="R784" s="4">
        <v>43058</v>
      </c>
      <c r="S784" s="2" t="s">
        <v>22</v>
      </c>
      <c r="T784" s="2">
        <v>0</v>
      </c>
    </row>
    <row r="785" spans="1:20" ht="30" x14ac:dyDescent="0.25">
      <c r="A785" t="str">
        <f>IFERROR(VLOOKUP(B785,'UNFPA suppl countries'!B:B,1,FALSE),"No")</f>
        <v>Guinea</v>
      </c>
      <c r="B785" s="2" t="s">
        <v>777</v>
      </c>
      <c r="C785" s="2" t="str">
        <f t="shared" si="12"/>
        <v>Yes</v>
      </c>
      <c r="D785" s="2" t="s">
        <v>26</v>
      </c>
      <c r="E785" s="2" t="s">
        <v>46</v>
      </c>
      <c r="F785" s="2" t="s">
        <v>797</v>
      </c>
      <c r="G785" s="2">
        <v>1000</v>
      </c>
      <c r="H785" s="2">
        <v>500</v>
      </c>
      <c r="I785" s="2" t="s">
        <v>41</v>
      </c>
      <c r="J785" s="3">
        <v>43160</v>
      </c>
      <c r="K785" s="3">
        <v>43040</v>
      </c>
      <c r="L785" s="2" t="s">
        <v>29</v>
      </c>
      <c r="M785" s="2" t="s">
        <v>18</v>
      </c>
      <c r="N785" s="2"/>
      <c r="O785" s="2" t="s">
        <v>19</v>
      </c>
      <c r="P785" s="2" t="s">
        <v>779</v>
      </c>
      <c r="Q785" s="2"/>
      <c r="R785" s="4">
        <v>43058</v>
      </c>
      <c r="S785" s="2" t="s">
        <v>22</v>
      </c>
      <c r="T785" s="2">
        <v>0</v>
      </c>
    </row>
    <row r="786" spans="1:20" ht="30" x14ac:dyDescent="0.25">
      <c r="A786" t="str">
        <f>IFERROR(VLOOKUP(B786,'UNFPA suppl countries'!B:B,1,FALSE),"No")</f>
        <v>Guinea</v>
      </c>
      <c r="B786" s="2" t="s">
        <v>777</v>
      </c>
      <c r="C786" s="2" t="str">
        <f t="shared" si="12"/>
        <v>Yes</v>
      </c>
      <c r="D786" s="2" t="s">
        <v>55</v>
      </c>
      <c r="E786" s="2" t="s">
        <v>56</v>
      </c>
      <c r="F786" s="2" t="s">
        <v>127</v>
      </c>
      <c r="G786" s="2">
        <v>90</v>
      </c>
      <c r="H786" s="2">
        <v>45</v>
      </c>
      <c r="I786" s="2" t="s">
        <v>58</v>
      </c>
      <c r="J786" s="3">
        <v>43160</v>
      </c>
      <c r="K786" s="3">
        <v>43009</v>
      </c>
      <c r="L786" s="2" t="s">
        <v>29</v>
      </c>
      <c r="M786" s="2" t="s">
        <v>18</v>
      </c>
      <c r="N786" s="2"/>
      <c r="O786" s="2" t="s">
        <v>19</v>
      </c>
      <c r="P786" s="2" t="s">
        <v>779</v>
      </c>
      <c r="Q786" s="2"/>
      <c r="R786" s="4">
        <v>43058</v>
      </c>
      <c r="S786" s="2" t="s">
        <v>22</v>
      </c>
      <c r="T786" s="2">
        <v>0</v>
      </c>
    </row>
    <row r="787" spans="1:20" ht="30" x14ac:dyDescent="0.25">
      <c r="A787" t="str">
        <f>IFERROR(VLOOKUP(B787,'UNFPA suppl countries'!B:B,1,FALSE),"No")</f>
        <v>Guinea</v>
      </c>
      <c r="B787" s="2" t="s">
        <v>777</v>
      </c>
      <c r="C787" s="2" t="str">
        <f t="shared" si="12"/>
        <v>Yes</v>
      </c>
      <c r="D787" s="2" t="s">
        <v>55</v>
      </c>
      <c r="E787" s="2" t="s">
        <v>56</v>
      </c>
      <c r="F787" s="2" t="s">
        <v>129</v>
      </c>
      <c r="G787" s="2">
        <v>30</v>
      </c>
      <c r="H787" s="2">
        <v>15</v>
      </c>
      <c r="I787" s="2" t="s">
        <v>58</v>
      </c>
      <c r="J787" s="3">
        <v>43160</v>
      </c>
      <c r="K787" s="3">
        <v>43009</v>
      </c>
      <c r="L787" s="2" t="s">
        <v>29</v>
      </c>
      <c r="M787" s="2" t="s">
        <v>18</v>
      </c>
      <c r="N787" s="2"/>
      <c r="O787" s="2" t="s">
        <v>19</v>
      </c>
      <c r="P787" s="2" t="s">
        <v>779</v>
      </c>
      <c r="Q787" s="2"/>
      <c r="R787" s="4">
        <v>43058</v>
      </c>
      <c r="S787" s="2" t="s">
        <v>22</v>
      </c>
      <c r="T787" s="2">
        <v>0</v>
      </c>
    </row>
    <row r="788" spans="1:20" ht="30" x14ac:dyDescent="0.25">
      <c r="A788" t="str">
        <f>IFERROR(VLOOKUP(B788,'UNFPA suppl countries'!B:B,1,FALSE),"No")</f>
        <v>Guinea</v>
      </c>
      <c r="B788" s="2" t="s">
        <v>777</v>
      </c>
      <c r="C788" s="2" t="str">
        <f t="shared" si="12"/>
        <v>Yes</v>
      </c>
      <c r="D788" s="2" t="s">
        <v>55</v>
      </c>
      <c r="E788" s="2" t="s">
        <v>56</v>
      </c>
      <c r="F788" s="2" t="s">
        <v>131</v>
      </c>
      <c r="G788" s="2">
        <v>30</v>
      </c>
      <c r="H788" s="2">
        <v>15</v>
      </c>
      <c r="I788" s="2" t="s">
        <v>58</v>
      </c>
      <c r="J788" s="3">
        <v>43160</v>
      </c>
      <c r="K788" s="3">
        <v>43009</v>
      </c>
      <c r="L788" s="2" t="s">
        <v>29</v>
      </c>
      <c r="M788" s="2" t="s">
        <v>18</v>
      </c>
      <c r="N788" s="2"/>
      <c r="O788" s="2" t="s">
        <v>19</v>
      </c>
      <c r="P788" s="2" t="s">
        <v>779</v>
      </c>
      <c r="Q788" s="2"/>
      <c r="R788" s="4">
        <v>43058</v>
      </c>
      <c r="S788" s="2" t="s">
        <v>22</v>
      </c>
      <c r="T788" s="2">
        <v>0</v>
      </c>
    </row>
    <row r="789" spans="1:20" ht="30" x14ac:dyDescent="0.25">
      <c r="A789" t="str">
        <f>IFERROR(VLOOKUP(B789,'UNFPA suppl countries'!B:B,1,FALSE),"No")</f>
        <v>Guinea</v>
      </c>
      <c r="B789" s="2" t="s">
        <v>777</v>
      </c>
      <c r="C789" s="2" t="str">
        <f t="shared" si="12"/>
        <v>Yes</v>
      </c>
      <c r="D789" s="2" t="s">
        <v>55</v>
      </c>
      <c r="E789" s="2" t="s">
        <v>56</v>
      </c>
      <c r="F789" s="2" t="s">
        <v>136</v>
      </c>
      <c r="G789" s="2">
        <v>100</v>
      </c>
      <c r="H789" s="2">
        <v>50</v>
      </c>
      <c r="I789" s="2" t="s">
        <v>58</v>
      </c>
      <c r="J789" s="3">
        <v>43160</v>
      </c>
      <c r="K789" s="3">
        <v>43009</v>
      </c>
      <c r="L789" s="2" t="s">
        <v>29</v>
      </c>
      <c r="M789" s="2" t="s">
        <v>18</v>
      </c>
      <c r="N789" s="2"/>
      <c r="O789" s="2" t="s">
        <v>19</v>
      </c>
      <c r="P789" s="2" t="s">
        <v>779</v>
      </c>
      <c r="Q789" s="2"/>
      <c r="R789" s="4">
        <v>43058</v>
      </c>
      <c r="S789" s="2" t="s">
        <v>22</v>
      </c>
      <c r="T789" s="2">
        <v>0</v>
      </c>
    </row>
    <row r="790" spans="1:20" ht="30" x14ac:dyDescent="0.25">
      <c r="A790" t="str">
        <f>IFERROR(VLOOKUP(B790,'UNFPA suppl countries'!B:B,1,FALSE),"No")</f>
        <v>Guinea</v>
      </c>
      <c r="B790" s="2" t="s">
        <v>777</v>
      </c>
      <c r="C790" s="2" t="str">
        <f t="shared" si="12"/>
        <v>Yes</v>
      </c>
      <c r="D790" s="2" t="s">
        <v>55</v>
      </c>
      <c r="E790" s="2" t="s">
        <v>56</v>
      </c>
      <c r="F790" s="2" t="s">
        <v>137</v>
      </c>
      <c r="G790" s="2">
        <v>100</v>
      </c>
      <c r="H790" s="2">
        <v>50</v>
      </c>
      <c r="I790" s="2" t="s">
        <v>58</v>
      </c>
      <c r="J790" s="3">
        <v>43160</v>
      </c>
      <c r="K790" s="3">
        <v>43009</v>
      </c>
      <c r="L790" s="2" t="s">
        <v>29</v>
      </c>
      <c r="M790" s="2" t="s">
        <v>18</v>
      </c>
      <c r="N790" s="2"/>
      <c r="O790" s="2" t="s">
        <v>19</v>
      </c>
      <c r="P790" s="2" t="s">
        <v>779</v>
      </c>
      <c r="Q790" s="2"/>
      <c r="R790" s="4">
        <v>43058</v>
      </c>
      <c r="S790" s="2" t="s">
        <v>22</v>
      </c>
      <c r="T790" s="2">
        <v>0</v>
      </c>
    </row>
    <row r="791" spans="1:20" ht="30" x14ac:dyDescent="0.25">
      <c r="A791" t="str">
        <f>IFERROR(VLOOKUP(B791,'UNFPA suppl countries'!B:B,1,FALSE),"No")</f>
        <v>Guinea</v>
      </c>
      <c r="B791" s="2" t="s">
        <v>777</v>
      </c>
      <c r="C791" s="2" t="str">
        <f t="shared" si="12"/>
        <v>Yes</v>
      </c>
      <c r="D791" s="2" t="s">
        <v>55</v>
      </c>
      <c r="E791" s="2" t="s">
        <v>56</v>
      </c>
      <c r="F791" s="2" t="s">
        <v>57</v>
      </c>
      <c r="G791" s="2">
        <v>100</v>
      </c>
      <c r="H791" s="2">
        <v>50</v>
      </c>
      <c r="I791" s="2" t="s">
        <v>58</v>
      </c>
      <c r="J791" s="3">
        <v>43160</v>
      </c>
      <c r="K791" s="3">
        <v>43009</v>
      </c>
      <c r="L791" s="2" t="s">
        <v>29</v>
      </c>
      <c r="M791" s="2" t="s">
        <v>18</v>
      </c>
      <c r="N791" s="2"/>
      <c r="O791" s="2" t="s">
        <v>19</v>
      </c>
      <c r="P791" s="2" t="s">
        <v>779</v>
      </c>
      <c r="Q791" s="2"/>
      <c r="R791" s="4">
        <v>43058</v>
      </c>
      <c r="S791" s="2" t="s">
        <v>22</v>
      </c>
      <c r="T791" s="2">
        <v>0</v>
      </c>
    </row>
    <row r="792" spans="1:20" ht="30" x14ac:dyDescent="0.25">
      <c r="A792" t="str">
        <f>IFERROR(VLOOKUP(B792,'UNFPA suppl countries'!B:B,1,FALSE),"No")</f>
        <v>Guinea</v>
      </c>
      <c r="B792" s="2" t="s">
        <v>777</v>
      </c>
      <c r="C792" s="2" t="str">
        <f t="shared" si="12"/>
        <v>Yes</v>
      </c>
      <c r="D792" s="2" t="s">
        <v>55</v>
      </c>
      <c r="E792" s="2" t="s">
        <v>56</v>
      </c>
      <c r="F792" s="2" t="s">
        <v>144</v>
      </c>
      <c r="G792" s="2">
        <v>20</v>
      </c>
      <c r="H792" s="2">
        <v>10</v>
      </c>
      <c r="I792" s="2" t="s">
        <v>58</v>
      </c>
      <c r="J792" s="3">
        <v>43160</v>
      </c>
      <c r="K792" s="3">
        <v>43009</v>
      </c>
      <c r="L792" s="2" t="s">
        <v>29</v>
      </c>
      <c r="M792" s="2" t="s">
        <v>18</v>
      </c>
      <c r="N792" s="2"/>
      <c r="O792" s="2" t="s">
        <v>19</v>
      </c>
      <c r="P792" s="2" t="s">
        <v>779</v>
      </c>
      <c r="Q792" s="2"/>
      <c r="R792" s="4">
        <v>43058</v>
      </c>
      <c r="S792" s="2" t="s">
        <v>22</v>
      </c>
      <c r="T792" s="2">
        <v>0</v>
      </c>
    </row>
    <row r="793" spans="1:20" ht="30" x14ac:dyDescent="0.25">
      <c r="A793" t="str">
        <f>IFERROR(VLOOKUP(B793,'UNFPA suppl countries'!B:B,1,FALSE),"No")</f>
        <v>Guinea</v>
      </c>
      <c r="B793" s="2" t="s">
        <v>777</v>
      </c>
      <c r="C793" s="2" t="str">
        <f t="shared" si="12"/>
        <v>Yes</v>
      </c>
      <c r="D793" s="2" t="s">
        <v>55</v>
      </c>
      <c r="E793" s="2" t="s">
        <v>345</v>
      </c>
      <c r="F793" s="2" t="s">
        <v>346</v>
      </c>
      <c r="G793" s="2">
        <v>3000</v>
      </c>
      <c r="H793" s="2">
        <v>1500</v>
      </c>
      <c r="I793" s="2" t="s">
        <v>58</v>
      </c>
      <c r="J793" s="3">
        <v>43160</v>
      </c>
      <c r="K793" s="3">
        <v>42917</v>
      </c>
      <c r="L793" s="2" t="s">
        <v>29</v>
      </c>
      <c r="M793" s="2" t="s">
        <v>18</v>
      </c>
      <c r="N793" s="2"/>
      <c r="O793" s="2" t="s">
        <v>19</v>
      </c>
      <c r="P793" s="2" t="s">
        <v>779</v>
      </c>
      <c r="Q793" s="2"/>
      <c r="R793" s="4">
        <v>43058</v>
      </c>
      <c r="S793" s="2" t="s">
        <v>22</v>
      </c>
      <c r="T793" s="2">
        <v>0</v>
      </c>
    </row>
    <row r="794" spans="1:20" ht="30" x14ac:dyDescent="0.25">
      <c r="A794" t="str">
        <f>IFERROR(VLOOKUP(B794,'UNFPA suppl countries'!B:B,1,FALSE),"No")</f>
        <v>Guinea</v>
      </c>
      <c r="B794" s="2" t="s">
        <v>777</v>
      </c>
      <c r="C794" s="2" t="str">
        <f t="shared" si="12"/>
        <v>Yes</v>
      </c>
      <c r="D794" s="2" t="s">
        <v>62</v>
      </c>
      <c r="E794" s="2" t="s">
        <v>220</v>
      </c>
      <c r="F794" s="2" t="s">
        <v>181</v>
      </c>
      <c r="G794" s="2">
        <v>20000</v>
      </c>
      <c r="H794" s="2">
        <v>10000</v>
      </c>
      <c r="I794" s="2" t="s">
        <v>179</v>
      </c>
      <c r="J794" s="3">
        <v>43313</v>
      </c>
      <c r="K794" s="3">
        <v>43191</v>
      </c>
      <c r="L794" s="2" t="s">
        <v>29</v>
      </c>
      <c r="M794" s="2" t="s">
        <v>65</v>
      </c>
      <c r="N794" s="2"/>
      <c r="O794" s="2" t="s">
        <v>19</v>
      </c>
      <c r="P794" s="2" t="s">
        <v>785</v>
      </c>
      <c r="Q794" s="2" t="s">
        <v>798</v>
      </c>
      <c r="R794" s="4">
        <v>43058</v>
      </c>
      <c r="S794" s="2" t="s">
        <v>22</v>
      </c>
      <c r="T794" s="2">
        <v>0</v>
      </c>
    </row>
    <row r="795" spans="1:20" ht="30" x14ac:dyDescent="0.25">
      <c r="A795" t="str">
        <f>IFERROR(VLOOKUP(B795,'UNFPA suppl countries'!B:B,1,FALSE),"No")</f>
        <v>Guinea</v>
      </c>
      <c r="B795" s="2" t="s">
        <v>777</v>
      </c>
      <c r="C795" s="2" t="str">
        <f t="shared" si="12"/>
        <v>Yes</v>
      </c>
      <c r="D795" s="2" t="s">
        <v>62</v>
      </c>
      <c r="E795" s="2" t="s">
        <v>174</v>
      </c>
      <c r="F795" s="2" t="s">
        <v>410</v>
      </c>
      <c r="G795" s="2">
        <v>80000</v>
      </c>
      <c r="H795" s="2">
        <v>40000</v>
      </c>
      <c r="I795" s="2" t="s">
        <v>176</v>
      </c>
      <c r="J795" s="3">
        <v>43313</v>
      </c>
      <c r="K795" s="3">
        <v>43191</v>
      </c>
      <c r="L795" s="2" t="s">
        <v>29</v>
      </c>
      <c r="M795" s="2" t="s">
        <v>65</v>
      </c>
      <c r="N795" s="2"/>
      <c r="O795" s="2" t="s">
        <v>19</v>
      </c>
      <c r="P795" s="2" t="s">
        <v>785</v>
      </c>
      <c r="Q795" s="2" t="s">
        <v>799</v>
      </c>
      <c r="R795" s="4">
        <v>43058</v>
      </c>
      <c r="S795" s="2" t="s">
        <v>22</v>
      </c>
      <c r="T795" s="2">
        <v>0</v>
      </c>
    </row>
    <row r="796" spans="1:20" ht="30" x14ac:dyDescent="0.25">
      <c r="A796" t="str">
        <f>IFERROR(VLOOKUP(B796,'UNFPA suppl countries'!B:B,1,FALSE),"No")</f>
        <v>Guinea</v>
      </c>
      <c r="B796" s="2" t="s">
        <v>777</v>
      </c>
      <c r="C796" s="2" t="str">
        <f t="shared" si="12"/>
        <v>Yes</v>
      </c>
      <c r="D796" s="2" t="s">
        <v>62</v>
      </c>
      <c r="E796" s="2" t="s">
        <v>70</v>
      </c>
      <c r="F796" s="2" t="s">
        <v>75</v>
      </c>
      <c r="G796" s="2">
        <v>100000</v>
      </c>
      <c r="H796" s="2">
        <v>50000</v>
      </c>
      <c r="I796" s="2" t="s">
        <v>72</v>
      </c>
      <c r="J796" s="3">
        <v>43313</v>
      </c>
      <c r="K796" s="3">
        <v>43191</v>
      </c>
      <c r="L796" s="2" t="s">
        <v>29</v>
      </c>
      <c r="M796" s="2" t="s">
        <v>65</v>
      </c>
      <c r="N796" s="2"/>
      <c r="O796" s="2" t="s">
        <v>19</v>
      </c>
      <c r="P796" s="2" t="s">
        <v>785</v>
      </c>
      <c r="Q796" s="2" t="s">
        <v>800</v>
      </c>
      <c r="R796" s="4">
        <v>43058</v>
      </c>
      <c r="S796" s="2" t="s">
        <v>22</v>
      </c>
      <c r="T796" s="2">
        <v>0</v>
      </c>
    </row>
    <row r="797" spans="1:20" ht="30" x14ac:dyDescent="0.25">
      <c r="A797" t="str">
        <f>IFERROR(VLOOKUP(B797,'UNFPA suppl countries'!B:B,1,FALSE),"No")</f>
        <v>Guinea</v>
      </c>
      <c r="B797" s="2" t="s">
        <v>777</v>
      </c>
      <c r="C797" s="2" t="str">
        <f t="shared" si="12"/>
        <v>Yes</v>
      </c>
      <c r="D797" s="2" t="s">
        <v>62</v>
      </c>
      <c r="E797" s="2" t="s">
        <v>63</v>
      </c>
      <c r="F797" s="2" t="s">
        <v>180</v>
      </c>
      <c r="G797" s="2">
        <v>50000</v>
      </c>
      <c r="H797" s="2">
        <v>25000</v>
      </c>
      <c r="I797" s="2" t="s">
        <v>115</v>
      </c>
      <c r="J797" s="3">
        <v>43313</v>
      </c>
      <c r="K797" s="3">
        <v>43191</v>
      </c>
      <c r="L797" s="2" t="s">
        <v>29</v>
      </c>
      <c r="M797" s="2" t="s">
        <v>65</v>
      </c>
      <c r="N797" s="2"/>
      <c r="O797" s="2" t="s">
        <v>19</v>
      </c>
      <c r="P797" s="2" t="s">
        <v>785</v>
      </c>
      <c r="Q797" s="2" t="s">
        <v>801</v>
      </c>
      <c r="R797" s="4">
        <v>43058</v>
      </c>
      <c r="S797" s="2" t="s">
        <v>22</v>
      </c>
      <c r="T797" s="2">
        <v>0</v>
      </c>
    </row>
    <row r="798" spans="1:20" ht="30" x14ac:dyDescent="0.25">
      <c r="A798" t="str">
        <f>IFERROR(VLOOKUP(B798,'UNFPA suppl countries'!B:B,1,FALSE),"No")</f>
        <v>Guinea</v>
      </c>
      <c r="B798" s="2" t="s">
        <v>777</v>
      </c>
      <c r="C798" s="2" t="str">
        <f t="shared" si="12"/>
        <v>Yes</v>
      </c>
      <c r="D798" s="2" t="s">
        <v>62</v>
      </c>
      <c r="E798" s="2" t="s">
        <v>138</v>
      </c>
      <c r="F798" s="2" t="s">
        <v>139</v>
      </c>
      <c r="G798" s="2">
        <v>30000</v>
      </c>
      <c r="H798" s="2">
        <v>15000</v>
      </c>
      <c r="I798" s="2" t="s">
        <v>140</v>
      </c>
      <c r="J798" s="3">
        <v>43313</v>
      </c>
      <c r="K798" s="3">
        <v>43191</v>
      </c>
      <c r="L798" s="2" t="s">
        <v>29</v>
      </c>
      <c r="M798" s="2" t="s">
        <v>18</v>
      </c>
      <c r="N798" s="2"/>
      <c r="O798" s="2" t="s">
        <v>19</v>
      </c>
      <c r="P798" s="2" t="s">
        <v>785</v>
      </c>
      <c r="Q798" s="2" t="s">
        <v>802</v>
      </c>
      <c r="R798" s="4">
        <v>43058</v>
      </c>
      <c r="S798" s="2" t="s">
        <v>161</v>
      </c>
      <c r="T798" s="2">
        <v>0</v>
      </c>
    </row>
    <row r="799" spans="1:20" ht="30" x14ac:dyDescent="0.25">
      <c r="A799" t="str">
        <f>IFERROR(VLOOKUP(B799,'UNFPA suppl countries'!B:B,1,FALSE),"No")</f>
        <v>Guinea</v>
      </c>
      <c r="B799" s="2" t="s">
        <v>777</v>
      </c>
      <c r="C799" s="2" t="str">
        <f t="shared" si="12"/>
        <v>Yes</v>
      </c>
      <c r="D799" s="2" t="s">
        <v>55</v>
      </c>
      <c r="E799" s="2" t="s">
        <v>99</v>
      </c>
      <c r="F799" s="2" t="s">
        <v>400</v>
      </c>
      <c r="G799" s="2">
        <v>10000</v>
      </c>
      <c r="H799" s="2">
        <v>5000</v>
      </c>
      <c r="I799" s="2" t="s">
        <v>58</v>
      </c>
      <c r="J799" s="3">
        <v>43313</v>
      </c>
      <c r="K799" s="3">
        <v>43191</v>
      </c>
      <c r="L799" s="2" t="s">
        <v>29</v>
      </c>
      <c r="M799" s="2" t="s">
        <v>65</v>
      </c>
      <c r="N799" s="2"/>
      <c r="O799" s="2" t="s">
        <v>19</v>
      </c>
      <c r="P799" s="2" t="s">
        <v>785</v>
      </c>
      <c r="Q799" s="2"/>
      <c r="R799" s="4">
        <v>43058</v>
      </c>
      <c r="S799" s="2" t="s">
        <v>22</v>
      </c>
      <c r="T799" s="2">
        <v>0</v>
      </c>
    </row>
    <row r="800" spans="1:20" ht="30" x14ac:dyDescent="0.25">
      <c r="A800" t="str">
        <f>IFERROR(VLOOKUP(B800,'UNFPA suppl countries'!B:B,1,FALSE),"No")</f>
        <v>Guinea</v>
      </c>
      <c r="B800" s="2" t="s">
        <v>777</v>
      </c>
      <c r="C800" s="2" t="str">
        <f t="shared" si="12"/>
        <v>Yes</v>
      </c>
      <c r="D800" s="2" t="s">
        <v>62</v>
      </c>
      <c r="E800" s="2" t="s">
        <v>63</v>
      </c>
      <c r="F800" s="2" t="s">
        <v>114</v>
      </c>
      <c r="G800" s="2">
        <v>40000</v>
      </c>
      <c r="H800" s="2">
        <v>20000</v>
      </c>
      <c r="I800" s="2" t="s">
        <v>115</v>
      </c>
      <c r="J800" s="3">
        <v>43313</v>
      </c>
      <c r="K800" s="3">
        <v>43191</v>
      </c>
      <c r="L800" s="2" t="s">
        <v>29</v>
      </c>
      <c r="M800" s="2" t="s">
        <v>65</v>
      </c>
      <c r="N800" s="2"/>
      <c r="O800" s="2" t="s">
        <v>19</v>
      </c>
      <c r="P800" s="2" t="s">
        <v>785</v>
      </c>
      <c r="Q800" s="2" t="s">
        <v>803</v>
      </c>
      <c r="R800" s="4">
        <v>43058</v>
      </c>
      <c r="S800" s="2" t="s">
        <v>22</v>
      </c>
      <c r="T800" s="2">
        <v>0</v>
      </c>
    </row>
    <row r="801" spans="1:20" ht="30" x14ac:dyDescent="0.25">
      <c r="A801" t="str">
        <f>IFERROR(VLOOKUP(B801,'UNFPA suppl countries'!B:B,1,FALSE),"No")</f>
        <v>Guinea</v>
      </c>
      <c r="B801" s="2" t="s">
        <v>777</v>
      </c>
      <c r="C801" s="2" t="str">
        <f t="shared" si="12"/>
        <v>Yes</v>
      </c>
      <c r="D801" s="2" t="s">
        <v>62</v>
      </c>
      <c r="E801" s="2" t="s">
        <v>63</v>
      </c>
      <c r="F801" s="2" t="s">
        <v>172</v>
      </c>
      <c r="G801" s="2">
        <v>60000</v>
      </c>
      <c r="H801" s="2">
        <v>30000</v>
      </c>
      <c r="I801" s="2" t="s">
        <v>24</v>
      </c>
      <c r="J801" s="3">
        <v>43313</v>
      </c>
      <c r="K801" s="3">
        <v>43191</v>
      </c>
      <c r="L801" s="2" t="s">
        <v>29</v>
      </c>
      <c r="M801" s="2" t="s">
        <v>65</v>
      </c>
      <c r="N801" s="2"/>
      <c r="O801" s="2" t="s">
        <v>19</v>
      </c>
      <c r="P801" s="2" t="s">
        <v>785</v>
      </c>
      <c r="Q801" s="2"/>
      <c r="R801" s="4">
        <v>43058</v>
      </c>
      <c r="S801" s="2" t="s">
        <v>22</v>
      </c>
      <c r="T801" s="2">
        <v>0</v>
      </c>
    </row>
    <row r="802" spans="1:20" ht="30" x14ac:dyDescent="0.25">
      <c r="A802" t="str">
        <f>IFERROR(VLOOKUP(B802,'UNFPA suppl countries'!B:B,1,FALSE),"No")</f>
        <v>Nigeria</v>
      </c>
      <c r="B802" s="2" t="s">
        <v>61</v>
      </c>
      <c r="C802" s="2" t="str">
        <f t="shared" si="12"/>
        <v>Yes</v>
      </c>
      <c r="D802" s="2"/>
      <c r="E802" s="2"/>
      <c r="F802" s="2" t="s">
        <v>804</v>
      </c>
      <c r="G802" s="2">
        <v>1000</v>
      </c>
      <c r="H802" s="2">
        <v>500</v>
      </c>
      <c r="I802" s="2" t="s">
        <v>58</v>
      </c>
      <c r="J802" s="3">
        <v>43282</v>
      </c>
      <c r="K802" s="3">
        <v>43040</v>
      </c>
      <c r="L802" s="2" t="s">
        <v>29</v>
      </c>
      <c r="M802" s="2" t="s">
        <v>18</v>
      </c>
      <c r="N802" s="2"/>
      <c r="O802" s="2" t="s">
        <v>19</v>
      </c>
      <c r="P802" s="2" t="s">
        <v>805</v>
      </c>
      <c r="Q802" s="2" t="s">
        <v>806</v>
      </c>
      <c r="R802" s="4">
        <v>43058</v>
      </c>
      <c r="S802" s="2" t="s">
        <v>22</v>
      </c>
      <c r="T802" s="2">
        <v>0</v>
      </c>
    </row>
    <row r="803" spans="1:20" ht="30" x14ac:dyDescent="0.25">
      <c r="A803" t="str">
        <f>IFERROR(VLOOKUP(B803,'UNFPA suppl countries'!B:B,1,FALSE),"No")</f>
        <v>Nigeria</v>
      </c>
      <c r="B803" s="2" t="s">
        <v>61</v>
      </c>
      <c r="C803" s="2" t="str">
        <f t="shared" si="12"/>
        <v>Yes</v>
      </c>
      <c r="D803" s="2"/>
      <c r="E803" s="2"/>
      <c r="F803" s="2" t="s">
        <v>807</v>
      </c>
      <c r="G803" s="2">
        <v>1000</v>
      </c>
      <c r="H803" s="2">
        <v>500</v>
      </c>
      <c r="I803" s="2" t="s">
        <v>24</v>
      </c>
      <c r="J803" s="3">
        <v>43282</v>
      </c>
      <c r="K803" s="3">
        <v>43040</v>
      </c>
      <c r="L803" s="2" t="s">
        <v>29</v>
      </c>
      <c r="M803" s="2" t="s">
        <v>18</v>
      </c>
      <c r="N803" s="2"/>
      <c r="O803" s="2" t="s">
        <v>19</v>
      </c>
      <c r="P803" s="2" t="s">
        <v>805</v>
      </c>
      <c r="Q803" s="2" t="s">
        <v>808</v>
      </c>
      <c r="R803" s="4">
        <v>43058</v>
      </c>
      <c r="S803" s="2" t="s">
        <v>22</v>
      </c>
      <c r="T803" s="2">
        <v>0</v>
      </c>
    </row>
    <row r="804" spans="1:20" ht="30" x14ac:dyDescent="0.25">
      <c r="A804" t="str">
        <f>IFERROR(VLOOKUP(B804,'UNFPA suppl countries'!B:B,1,FALSE),"No")</f>
        <v>Nigeria</v>
      </c>
      <c r="B804" s="2" t="s">
        <v>61</v>
      </c>
      <c r="C804" s="2" t="str">
        <f t="shared" si="12"/>
        <v>Yes</v>
      </c>
      <c r="D804" s="2" t="s">
        <v>55</v>
      </c>
      <c r="E804" s="2" t="s">
        <v>99</v>
      </c>
      <c r="F804" s="2" t="s">
        <v>400</v>
      </c>
      <c r="G804" s="2">
        <v>10000</v>
      </c>
      <c r="H804" s="2">
        <v>5000</v>
      </c>
      <c r="I804" s="2" t="s">
        <v>58</v>
      </c>
      <c r="J804" s="3">
        <v>43252</v>
      </c>
      <c r="K804" s="3">
        <v>43132</v>
      </c>
      <c r="L804" s="2" t="s">
        <v>29</v>
      </c>
      <c r="M804" s="2" t="s">
        <v>18</v>
      </c>
      <c r="N804" s="2"/>
      <c r="O804" s="2" t="s">
        <v>19</v>
      </c>
      <c r="P804" s="2" t="s">
        <v>805</v>
      </c>
      <c r="Q804" s="2" t="s">
        <v>806</v>
      </c>
      <c r="R804" s="4">
        <v>43058</v>
      </c>
      <c r="S804" s="2" t="s">
        <v>22</v>
      </c>
      <c r="T804" s="2">
        <v>0</v>
      </c>
    </row>
    <row r="805" spans="1:20" ht="30" x14ac:dyDescent="0.25">
      <c r="A805" t="str">
        <f>IFERROR(VLOOKUP(B805,'UNFPA suppl countries'!B:B,1,FALSE),"No")</f>
        <v>Nigeria</v>
      </c>
      <c r="B805" s="2" t="s">
        <v>61</v>
      </c>
      <c r="C805" s="2" t="str">
        <f t="shared" si="12"/>
        <v>Yes</v>
      </c>
      <c r="D805" s="2" t="s">
        <v>62</v>
      </c>
      <c r="E805" s="2" t="s">
        <v>63</v>
      </c>
      <c r="F805" s="2" t="s">
        <v>64</v>
      </c>
      <c r="G805" s="2">
        <v>2000</v>
      </c>
      <c r="H805" s="2">
        <v>1000</v>
      </c>
      <c r="I805" s="2" t="s">
        <v>41</v>
      </c>
      <c r="J805" s="3">
        <v>43252</v>
      </c>
      <c r="K805" s="3">
        <v>43132</v>
      </c>
      <c r="L805" s="2" t="s">
        <v>29</v>
      </c>
      <c r="M805" s="2" t="s">
        <v>18</v>
      </c>
      <c r="N805" s="2"/>
      <c r="O805" s="2" t="s">
        <v>19</v>
      </c>
      <c r="P805" s="2" t="s">
        <v>805</v>
      </c>
      <c r="Q805" s="2" t="s">
        <v>806</v>
      </c>
      <c r="R805" s="4">
        <v>43060</v>
      </c>
      <c r="S805" s="2" t="s">
        <v>22</v>
      </c>
      <c r="T805" s="2">
        <v>0</v>
      </c>
    </row>
    <row r="806" spans="1:20" ht="30" x14ac:dyDescent="0.25">
      <c r="A806" t="str">
        <f>IFERROR(VLOOKUP(B806,'UNFPA suppl countries'!B:B,1,FALSE),"No")</f>
        <v>Nigeria</v>
      </c>
      <c r="B806" s="2" t="s">
        <v>61</v>
      </c>
      <c r="C806" s="2" t="str">
        <f t="shared" si="12"/>
        <v>Yes</v>
      </c>
      <c r="D806" s="2" t="s">
        <v>62</v>
      </c>
      <c r="E806" s="2" t="s">
        <v>174</v>
      </c>
      <c r="F806" s="2" t="s">
        <v>410</v>
      </c>
      <c r="G806" s="2">
        <v>80000</v>
      </c>
      <c r="H806" s="2">
        <v>40000</v>
      </c>
      <c r="I806" s="2" t="s">
        <v>176</v>
      </c>
      <c r="J806" s="3">
        <v>43282</v>
      </c>
      <c r="K806" s="3">
        <v>43160</v>
      </c>
      <c r="L806" s="2" t="s">
        <v>29</v>
      </c>
      <c r="M806" s="2" t="s">
        <v>18</v>
      </c>
      <c r="N806" s="2"/>
      <c r="O806" s="2" t="s">
        <v>19</v>
      </c>
      <c r="P806" s="2" t="s">
        <v>805</v>
      </c>
      <c r="Q806" s="2" t="s">
        <v>806</v>
      </c>
      <c r="R806" s="4">
        <v>43060</v>
      </c>
      <c r="S806" s="2" t="s">
        <v>22</v>
      </c>
      <c r="T806" s="2">
        <v>0</v>
      </c>
    </row>
    <row r="807" spans="1:20" ht="30" x14ac:dyDescent="0.25">
      <c r="A807" t="str">
        <f>IFERROR(VLOOKUP(B807,'UNFPA suppl countries'!B:B,1,FALSE),"No")</f>
        <v>Nigeria</v>
      </c>
      <c r="B807" s="2" t="s">
        <v>61</v>
      </c>
      <c r="C807" s="2" t="str">
        <f t="shared" si="12"/>
        <v>Yes</v>
      </c>
      <c r="D807" s="2" t="s">
        <v>62</v>
      </c>
      <c r="E807" s="2" t="s">
        <v>138</v>
      </c>
      <c r="F807" s="2" t="s">
        <v>209</v>
      </c>
      <c r="G807" s="2">
        <v>100000</v>
      </c>
      <c r="H807" s="2">
        <v>50000</v>
      </c>
      <c r="I807" s="2" t="s">
        <v>140</v>
      </c>
      <c r="J807" s="3">
        <v>43282</v>
      </c>
      <c r="K807" s="3">
        <v>43160</v>
      </c>
      <c r="L807" s="2" t="s">
        <v>29</v>
      </c>
      <c r="M807" s="2" t="s">
        <v>18</v>
      </c>
      <c r="N807" s="2"/>
      <c r="O807" s="2" t="s">
        <v>19</v>
      </c>
      <c r="P807" s="2" t="s">
        <v>805</v>
      </c>
      <c r="Q807" s="2" t="s">
        <v>806</v>
      </c>
      <c r="R807" s="4">
        <v>43060</v>
      </c>
      <c r="S807" s="2" t="s">
        <v>22</v>
      </c>
      <c r="T807" s="2">
        <v>0</v>
      </c>
    </row>
    <row r="808" spans="1:20" ht="30" x14ac:dyDescent="0.25">
      <c r="A808" t="str">
        <f>IFERROR(VLOOKUP(B808,'UNFPA suppl countries'!B:B,1,FALSE),"No")</f>
        <v>Nigeria</v>
      </c>
      <c r="B808" s="2" t="s">
        <v>61</v>
      </c>
      <c r="C808" s="2" t="str">
        <f t="shared" si="12"/>
        <v>Yes</v>
      </c>
      <c r="D808" s="2" t="s">
        <v>62</v>
      </c>
      <c r="E808" s="2" t="s">
        <v>63</v>
      </c>
      <c r="F808" s="2" t="s">
        <v>172</v>
      </c>
      <c r="G808" s="2">
        <v>600000</v>
      </c>
      <c r="H808" s="2">
        <v>300000</v>
      </c>
      <c r="I808" s="2" t="s">
        <v>24</v>
      </c>
      <c r="J808" s="3">
        <v>43282</v>
      </c>
      <c r="K808" s="3">
        <v>43160</v>
      </c>
      <c r="L808" s="2" t="s">
        <v>29</v>
      </c>
      <c r="M808" s="2" t="s">
        <v>18</v>
      </c>
      <c r="N808" s="2"/>
      <c r="O808" s="2" t="s">
        <v>19</v>
      </c>
      <c r="P808" s="2" t="s">
        <v>805</v>
      </c>
      <c r="Q808" s="2" t="s">
        <v>806</v>
      </c>
      <c r="R808" s="4">
        <v>43060</v>
      </c>
      <c r="S808" s="2" t="s">
        <v>22</v>
      </c>
      <c r="T808" s="2">
        <v>0</v>
      </c>
    </row>
    <row r="809" spans="1:20" ht="30" x14ac:dyDescent="0.25">
      <c r="A809" t="str">
        <f>IFERROR(VLOOKUP(B809,'UNFPA suppl countries'!B:B,1,FALSE),"No")</f>
        <v>Nigeria</v>
      </c>
      <c r="B809" s="2" t="s">
        <v>61</v>
      </c>
      <c r="C809" s="2" t="str">
        <f t="shared" si="12"/>
        <v>Yes</v>
      </c>
      <c r="D809" s="2" t="s">
        <v>62</v>
      </c>
      <c r="E809" s="2" t="s">
        <v>63</v>
      </c>
      <c r="F809" s="2" t="s">
        <v>114</v>
      </c>
      <c r="G809" s="2">
        <v>400000</v>
      </c>
      <c r="H809" s="2">
        <v>200000</v>
      </c>
      <c r="I809" s="2" t="s">
        <v>115</v>
      </c>
      <c r="J809" s="3">
        <v>43282</v>
      </c>
      <c r="K809" s="3">
        <v>43160</v>
      </c>
      <c r="L809" s="2" t="s">
        <v>29</v>
      </c>
      <c r="M809" s="2" t="s">
        <v>18</v>
      </c>
      <c r="N809" s="2"/>
      <c r="O809" s="2" t="s">
        <v>19</v>
      </c>
      <c r="P809" s="2" t="s">
        <v>805</v>
      </c>
      <c r="Q809" s="2" t="s">
        <v>806</v>
      </c>
      <c r="R809" s="4">
        <v>43060</v>
      </c>
      <c r="S809" s="2" t="s">
        <v>22</v>
      </c>
      <c r="T809" s="2">
        <v>0</v>
      </c>
    </row>
    <row r="810" spans="1:20" ht="30" x14ac:dyDescent="0.25">
      <c r="A810" t="str">
        <f>IFERROR(VLOOKUP(B810,'UNFPA suppl countries'!B:B,1,FALSE),"No")</f>
        <v>Nigeria</v>
      </c>
      <c r="B810" s="2" t="s">
        <v>61</v>
      </c>
      <c r="C810" s="2" t="str">
        <f t="shared" si="12"/>
        <v>Yes</v>
      </c>
      <c r="D810" s="2" t="s">
        <v>62</v>
      </c>
      <c r="E810" s="2" t="s">
        <v>63</v>
      </c>
      <c r="F810" s="2" t="s">
        <v>172</v>
      </c>
      <c r="G810" s="2">
        <v>1400000</v>
      </c>
      <c r="H810" s="2">
        <v>700000</v>
      </c>
      <c r="I810" s="2" t="s">
        <v>24</v>
      </c>
      <c r="J810" s="3">
        <v>43252</v>
      </c>
      <c r="K810" s="3">
        <v>43132</v>
      </c>
      <c r="L810" s="2" t="s">
        <v>29</v>
      </c>
      <c r="M810" s="2" t="s">
        <v>65</v>
      </c>
      <c r="N810" s="2" t="s">
        <v>66</v>
      </c>
      <c r="O810" s="2" t="s">
        <v>19</v>
      </c>
      <c r="P810" s="2" t="s">
        <v>67</v>
      </c>
      <c r="Q810" s="2" t="s">
        <v>809</v>
      </c>
      <c r="R810" s="4">
        <v>43073</v>
      </c>
      <c r="S810" s="2" t="s">
        <v>22</v>
      </c>
      <c r="T810" s="2">
        <v>0</v>
      </c>
    </row>
    <row r="811" spans="1:20" ht="30" x14ac:dyDescent="0.25">
      <c r="A811" t="str">
        <f>IFERROR(VLOOKUP(B811,'UNFPA suppl countries'!B:B,1,FALSE),"No")</f>
        <v>Nigeria</v>
      </c>
      <c r="B811" s="2" t="s">
        <v>61</v>
      </c>
      <c r="C811" s="2" t="str">
        <f t="shared" si="12"/>
        <v>Yes</v>
      </c>
      <c r="D811" s="2" t="s">
        <v>62</v>
      </c>
      <c r="E811" s="2" t="s">
        <v>70</v>
      </c>
      <c r="F811" s="2" t="s">
        <v>75</v>
      </c>
      <c r="G811" s="2">
        <v>60000</v>
      </c>
      <c r="H811" s="2">
        <v>30000</v>
      </c>
      <c r="I811" s="2" t="s">
        <v>72</v>
      </c>
      <c r="J811" s="3">
        <v>43282</v>
      </c>
      <c r="K811" s="3">
        <v>43160</v>
      </c>
      <c r="L811" s="2" t="s">
        <v>29</v>
      </c>
      <c r="M811" s="2" t="s">
        <v>18</v>
      </c>
      <c r="N811" s="2"/>
      <c r="O811" s="2" t="s">
        <v>19</v>
      </c>
      <c r="P811" s="2" t="s">
        <v>805</v>
      </c>
      <c r="Q811" s="2" t="s">
        <v>806</v>
      </c>
      <c r="R811" s="4">
        <v>43060</v>
      </c>
      <c r="S811" s="2" t="s">
        <v>22</v>
      </c>
      <c r="T811" s="2">
        <v>0</v>
      </c>
    </row>
    <row r="812" spans="1:20" ht="30" x14ac:dyDescent="0.25">
      <c r="A812" t="str">
        <f>IFERROR(VLOOKUP(B812,'UNFPA suppl countries'!B:B,1,FALSE),"No")</f>
        <v>Nigeria</v>
      </c>
      <c r="B812" s="2" t="s">
        <v>61</v>
      </c>
      <c r="C812" s="2" t="str">
        <f t="shared" si="12"/>
        <v>Yes</v>
      </c>
      <c r="D812" s="2" t="s">
        <v>62</v>
      </c>
      <c r="E812" s="2" t="s">
        <v>70</v>
      </c>
      <c r="F812" s="2" t="s">
        <v>71</v>
      </c>
      <c r="G812" s="2">
        <v>400000</v>
      </c>
      <c r="H812" s="2">
        <v>200000</v>
      </c>
      <c r="I812" s="2" t="s">
        <v>72</v>
      </c>
      <c r="J812" s="3">
        <v>43252</v>
      </c>
      <c r="K812" s="3">
        <v>43132</v>
      </c>
      <c r="L812" s="2" t="s">
        <v>29</v>
      </c>
      <c r="M812" s="2" t="s">
        <v>18</v>
      </c>
      <c r="N812" s="2"/>
      <c r="O812" s="2" t="s">
        <v>19</v>
      </c>
      <c r="P812" s="2" t="s">
        <v>805</v>
      </c>
      <c r="Q812" s="2" t="s">
        <v>806</v>
      </c>
      <c r="R812" s="4">
        <v>43060</v>
      </c>
      <c r="S812" s="2" t="s">
        <v>22</v>
      </c>
      <c r="T812" s="2">
        <v>0</v>
      </c>
    </row>
    <row r="813" spans="1:20" ht="30" x14ac:dyDescent="0.25">
      <c r="A813" t="str">
        <f>IFERROR(VLOOKUP(B813,'UNFPA suppl countries'!B:B,1,FALSE),"No")</f>
        <v>Nigeria</v>
      </c>
      <c r="B813" s="2" t="s">
        <v>61</v>
      </c>
      <c r="C813" s="2" t="str">
        <f t="shared" si="12"/>
        <v>Yes</v>
      </c>
      <c r="D813" s="2" t="s">
        <v>34</v>
      </c>
      <c r="E813" s="2" t="s">
        <v>93</v>
      </c>
      <c r="F813" s="2" t="s">
        <v>94</v>
      </c>
      <c r="G813" s="2">
        <v>232690</v>
      </c>
      <c r="H813" s="2">
        <v>116345</v>
      </c>
      <c r="I813" s="2" t="s">
        <v>95</v>
      </c>
      <c r="J813" s="3">
        <v>43252</v>
      </c>
      <c r="K813" s="3">
        <v>43101</v>
      </c>
      <c r="L813" s="2" t="s">
        <v>29</v>
      </c>
      <c r="M813" s="2" t="s">
        <v>65</v>
      </c>
      <c r="N813" s="2" t="s">
        <v>66</v>
      </c>
      <c r="O813" s="2" t="s">
        <v>19</v>
      </c>
      <c r="P813" s="2" t="s">
        <v>67</v>
      </c>
      <c r="Q813" s="2" t="s">
        <v>810</v>
      </c>
      <c r="R813" s="4">
        <v>43073</v>
      </c>
      <c r="S813" s="2" t="s">
        <v>22</v>
      </c>
      <c r="T813" s="2">
        <v>0</v>
      </c>
    </row>
    <row r="814" spans="1:20" ht="30" x14ac:dyDescent="0.25">
      <c r="A814" t="str">
        <f>IFERROR(VLOOKUP(B814,'UNFPA suppl countries'!B:B,1,FALSE),"No")</f>
        <v>Zambia</v>
      </c>
      <c r="B814" s="2" t="s">
        <v>811</v>
      </c>
      <c r="C814" s="2" t="str">
        <f t="shared" si="12"/>
        <v>Yes</v>
      </c>
      <c r="D814" s="2" t="s">
        <v>62</v>
      </c>
      <c r="E814" s="2" t="s">
        <v>174</v>
      </c>
      <c r="F814" s="2" t="s">
        <v>214</v>
      </c>
      <c r="G814" s="2">
        <v>291667</v>
      </c>
      <c r="H814" s="2">
        <v>145833.5</v>
      </c>
      <c r="I814" s="2" t="s">
        <v>176</v>
      </c>
      <c r="J814" s="3">
        <v>43344</v>
      </c>
      <c r="K814" s="3">
        <v>43221</v>
      </c>
      <c r="L814" s="2" t="s">
        <v>29</v>
      </c>
      <c r="M814" s="2" t="s">
        <v>18</v>
      </c>
      <c r="N814" s="2"/>
      <c r="O814" s="2" t="s">
        <v>19</v>
      </c>
      <c r="P814" s="2" t="s">
        <v>812</v>
      </c>
      <c r="Q814" s="2"/>
      <c r="R814" s="4">
        <v>43056</v>
      </c>
      <c r="S814" s="2" t="s">
        <v>22</v>
      </c>
      <c r="T814" s="2">
        <v>0</v>
      </c>
    </row>
    <row r="815" spans="1:20" ht="30" x14ac:dyDescent="0.25">
      <c r="A815" t="str">
        <f>IFERROR(VLOOKUP(B815,'UNFPA suppl countries'!B:B,1,FALSE),"No")</f>
        <v>Zambia</v>
      </c>
      <c r="B815" s="2" t="s">
        <v>811</v>
      </c>
      <c r="C815" s="2" t="str">
        <f t="shared" si="12"/>
        <v>Yes</v>
      </c>
      <c r="D815" s="2" t="s">
        <v>62</v>
      </c>
      <c r="E815" s="2" t="s">
        <v>174</v>
      </c>
      <c r="F815" s="2" t="s">
        <v>214</v>
      </c>
      <c r="G815" s="2">
        <v>78787</v>
      </c>
      <c r="H815" s="2">
        <v>0</v>
      </c>
      <c r="I815" s="2" t="s">
        <v>176</v>
      </c>
      <c r="J815" s="3">
        <v>43252</v>
      </c>
      <c r="K815" s="3">
        <v>43132</v>
      </c>
      <c r="L815" s="2" t="s">
        <v>225</v>
      </c>
      <c r="M815" s="2" t="s">
        <v>18</v>
      </c>
      <c r="N815" s="2"/>
      <c r="O815" s="2" t="s">
        <v>19</v>
      </c>
      <c r="P815" s="2" t="s">
        <v>813</v>
      </c>
      <c r="Q815" s="2"/>
      <c r="R815" s="4">
        <v>43066</v>
      </c>
      <c r="S815" s="2" t="s">
        <v>22</v>
      </c>
      <c r="T815" s="2">
        <v>0</v>
      </c>
    </row>
    <row r="816" spans="1:20" ht="30" x14ac:dyDescent="0.25">
      <c r="A816" t="str">
        <f>IFERROR(VLOOKUP(B816,'UNFPA suppl countries'!B:B,1,FALSE),"No")</f>
        <v>Zambia</v>
      </c>
      <c r="B816" s="2" t="s">
        <v>811</v>
      </c>
      <c r="C816" s="2" t="str">
        <f t="shared" si="12"/>
        <v>Yes</v>
      </c>
      <c r="D816" s="2" t="s">
        <v>62</v>
      </c>
      <c r="E816" s="2" t="s">
        <v>174</v>
      </c>
      <c r="F816" s="2" t="s">
        <v>214</v>
      </c>
      <c r="G816" s="2">
        <v>127743</v>
      </c>
      <c r="H816" s="2">
        <v>63871.5</v>
      </c>
      <c r="I816" s="2" t="s">
        <v>176</v>
      </c>
      <c r="J816" s="3">
        <v>43252</v>
      </c>
      <c r="K816" s="3">
        <v>43132</v>
      </c>
      <c r="L816" s="2" t="s">
        <v>29</v>
      </c>
      <c r="M816" s="2" t="s">
        <v>65</v>
      </c>
      <c r="N816" s="2" t="s">
        <v>66</v>
      </c>
      <c r="O816" s="2" t="s">
        <v>19</v>
      </c>
      <c r="P816" s="2" t="s">
        <v>814</v>
      </c>
      <c r="Q816" s="2"/>
      <c r="R816" s="4">
        <v>43056</v>
      </c>
      <c r="S816" s="2" t="s">
        <v>22</v>
      </c>
      <c r="T816" s="2">
        <v>0</v>
      </c>
    </row>
    <row r="817" spans="1:20" ht="30" x14ac:dyDescent="0.25">
      <c r="A817" t="str">
        <f>IFERROR(VLOOKUP(B817,'UNFPA suppl countries'!B:B,1,FALSE),"No")</f>
        <v>Zambia</v>
      </c>
      <c r="B817" s="2" t="s">
        <v>811</v>
      </c>
      <c r="C817" s="2" t="str">
        <f t="shared" si="12"/>
        <v>Yes</v>
      </c>
      <c r="D817" s="2" t="s">
        <v>62</v>
      </c>
      <c r="E817" s="2" t="s">
        <v>63</v>
      </c>
      <c r="F817" s="2" t="s">
        <v>180</v>
      </c>
      <c r="G817" s="2">
        <v>227112</v>
      </c>
      <c r="H817" s="2">
        <v>113556</v>
      </c>
      <c r="I817" s="2" t="s">
        <v>115</v>
      </c>
      <c r="J817" s="3">
        <v>43282</v>
      </c>
      <c r="K817" s="3">
        <v>43160</v>
      </c>
      <c r="L817" s="2" t="s">
        <v>29</v>
      </c>
      <c r="M817" s="2" t="s">
        <v>18</v>
      </c>
      <c r="N817" s="2"/>
      <c r="O817" s="2" t="s">
        <v>19</v>
      </c>
      <c r="P817" s="2" t="s">
        <v>812</v>
      </c>
      <c r="Q817" s="2"/>
      <c r="R817" s="4">
        <v>43056</v>
      </c>
      <c r="S817" s="2" t="s">
        <v>22</v>
      </c>
      <c r="T817" s="2">
        <v>0</v>
      </c>
    </row>
    <row r="818" spans="1:20" ht="30" x14ac:dyDescent="0.25">
      <c r="A818" t="str">
        <f>IFERROR(VLOOKUP(B818,'UNFPA suppl countries'!B:B,1,FALSE),"No")</f>
        <v>Zambia</v>
      </c>
      <c r="B818" s="2" t="s">
        <v>811</v>
      </c>
      <c r="C818" s="2" t="str">
        <f t="shared" si="12"/>
        <v>Yes</v>
      </c>
      <c r="D818" s="2" t="s">
        <v>62</v>
      </c>
      <c r="E818" s="2" t="s">
        <v>119</v>
      </c>
      <c r="F818" s="2" t="s">
        <v>120</v>
      </c>
      <c r="G818" s="2">
        <v>14400</v>
      </c>
      <c r="H818" s="2">
        <v>7200</v>
      </c>
      <c r="I818" s="2" t="s">
        <v>121</v>
      </c>
      <c r="J818" s="3">
        <v>43313</v>
      </c>
      <c r="K818" s="3">
        <v>43191</v>
      </c>
      <c r="L818" s="2" t="s">
        <v>29</v>
      </c>
      <c r="M818" s="2" t="s">
        <v>18</v>
      </c>
      <c r="N818" s="2"/>
      <c r="O818" s="2" t="s">
        <v>19</v>
      </c>
      <c r="P818" s="2" t="s">
        <v>812</v>
      </c>
      <c r="Q818" s="2"/>
      <c r="R818" s="4">
        <v>43056</v>
      </c>
      <c r="S818" s="2" t="s">
        <v>22</v>
      </c>
      <c r="T818" s="2">
        <v>0</v>
      </c>
    </row>
    <row r="819" spans="1:20" ht="30" x14ac:dyDescent="0.25">
      <c r="A819" t="str">
        <f>IFERROR(VLOOKUP(B819,'UNFPA suppl countries'!B:B,1,FALSE),"No")</f>
        <v>Zambia</v>
      </c>
      <c r="B819" s="2" t="s">
        <v>811</v>
      </c>
      <c r="C819" s="2" t="str">
        <f t="shared" si="12"/>
        <v>Yes</v>
      </c>
      <c r="D819" s="2" t="s">
        <v>62</v>
      </c>
      <c r="E819" s="2" t="s">
        <v>177</v>
      </c>
      <c r="F819" s="2" t="s">
        <v>616</v>
      </c>
      <c r="G819" s="2">
        <v>400000</v>
      </c>
      <c r="H819" s="2">
        <v>200000</v>
      </c>
      <c r="I819" s="2" t="s">
        <v>179</v>
      </c>
      <c r="J819" s="3">
        <v>43374</v>
      </c>
      <c r="K819" s="3">
        <v>43252</v>
      </c>
      <c r="L819" s="2" t="s">
        <v>29</v>
      </c>
      <c r="M819" s="2" t="s">
        <v>18</v>
      </c>
      <c r="N819" s="2"/>
      <c r="O819" s="2" t="s">
        <v>19</v>
      </c>
      <c r="P819" s="2" t="s">
        <v>812</v>
      </c>
      <c r="Q819" s="2"/>
      <c r="R819" s="4">
        <v>43056</v>
      </c>
      <c r="S819" s="2" t="s">
        <v>22</v>
      </c>
      <c r="T819" s="2">
        <v>0</v>
      </c>
    </row>
    <row r="820" spans="1:20" ht="30" x14ac:dyDescent="0.25">
      <c r="A820" t="str">
        <f>IFERROR(VLOOKUP(B820,'UNFPA suppl countries'!B:B,1,FALSE),"No")</f>
        <v>Zambia</v>
      </c>
      <c r="B820" s="2" t="s">
        <v>811</v>
      </c>
      <c r="C820" s="2" t="str">
        <f t="shared" si="12"/>
        <v>Yes</v>
      </c>
      <c r="D820" s="2" t="s">
        <v>62</v>
      </c>
      <c r="E820" s="2" t="s">
        <v>177</v>
      </c>
      <c r="F820" s="2" t="s">
        <v>616</v>
      </c>
      <c r="G820" s="2">
        <v>402841</v>
      </c>
      <c r="H820" s="2">
        <v>201420.5</v>
      </c>
      <c r="I820" s="2" t="s">
        <v>179</v>
      </c>
      <c r="J820" s="3">
        <v>43282</v>
      </c>
      <c r="K820" s="3">
        <v>43160</v>
      </c>
      <c r="L820" s="2" t="s">
        <v>29</v>
      </c>
      <c r="M820" s="2" t="s">
        <v>18</v>
      </c>
      <c r="N820" s="2"/>
      <c r="O820" s="2" t="s">
        <v>19</v>
      </c>
      <c r="P820" s="2" t="s">
        <v>812</v>
      </c>
      <c r="Q820" s="2"/>
      <c r="R820" s="4">
        <v>43056</v>
      </c>
      <c r="S820" s="2" t="s">
        <v>22</v>
      </c>
      <c r="T820" s="2">
        <v>0</v>
      </c>
    </row>
    <row r="821" spans="1:20" ht="30" x14ac:dyDescent="0.25">
      <c r="A821" t="str">
        <f>IFERROR(VLOOKUP(B821,'UNFPA suppl countries'!B:B,1,FALSE),"No")</f>
        <v>No</v>
      </c>
      <c r="B821" s="2" t="s">
        <v>815</v>
      </c>
      <c r="C821" s="2" t="str">
        <f t="shared" si="12"/>
        <v>No</v>
      </c>
      <c r="D821" s="2" t="s">
        <v>440</v>
      </c>
      <c r="E821" s="2"/>
      <c r="F821" s="2" t="s">
        <v>816</v>
      </c>
      <c r="G821" s="2">
        <v>1</v>
      </c>
      <c r="H821" s="2">
        <v>0.5</v>
      </c>
      <c r="I821" s="2" t="s">
        <v>817</v>
      </c>
      <c r="J821" s="3">
        <v>43282</v>
      </c>
      <c r="K821" s="3">
        <v>43040</v>
      </c>
      <c r="L821" s="2" t="s">
        <v>29</v>
      </c>
      <c r="M821" s="2" t="s">
        <v>159</v>
      </c>
      <c r="N821" s="2"/>
      <c r="O821" s="2" t="s">
        <v>19</v>
      </c>
      <c r="P821" s="2" t="s">
        <v>818</v>
      </c>
      <c r="Q821" s="2" t="s">
        <v>819</v>
      </c>
      <c r="R821" s="4">
        <v>43056</v>
      </c>
      <c r="S821" s="2" t="s">
        <v>161</v>
      </c>
      <c r="T821" s="2">
        <v>0</v>
      </c>
    </row>
    <row r="822" spans="1:20" ht="45" x14ac:dyDescent="0.25">
      <c r="A822" t="str">
        <f>IFERROR(VLOOKUP(B822,'UNFPA suppl countries'!B:B,1,FALSE),"No")</f>
        <v>No</v>
      </c>
      <c r="B822" s="2" t="s">
        <v>815</v>
      </c>
      <c r="C822" s="2" t="str">
        <f t="shared" si="12"/>
        <v>No</v>
      </c>
      <c r="D822" s="2" t="s">
        <v>273</v>
      </c>
      <c r="E822" s="2"/>
      <c r="F822" s="2" t="s">
        <v>816</v>
      </c>
      <c r="G822" s="2">
        <v>1</v>
      </c>
      <c r="H822" s="2">
        <v>0</v>
      </c>
      <c r="I822" s="2" t="s">
        <v>817</v>
      </c>
      <c r="J822" s="3">
        <v>43405</v>
      </c>
      <c r="K822" s="3">
        <v>43160</v>
      </c>
      <c r="L822" s="2" t="s">
        <v>225</v>
      </c>
      <c r="M822" s="2" t="s">
        <v>159</v>
      </c>
      <c r="N822" s="2"/>
      <c r="O822" s="2" t="s">
        <v>19</v>
      </c>
      <c r="P822" s="2" t="s">
        <v>820</v>
      </c>
      <c r="Q822" s="2" t="s">
        <v>821</v>
      </c>
      <c r="R822" s="4">
        <v>43056</v>
      </c>
      <c r="S822" s="2" t="s">
        <v>161</v>
      </c>
      <c r="T822" s="2">
        <v>0</v>
      </c>
    </row>
    <row r="823" spans="1:20" ht="120" x14ac:dyDescent="0.25">
      <c r="A823" t="str">
        <f>IFERROR(VLOOKUP(B823,'UNFPA suppl countries'!B:B,1,FALSE),"No")</f>
        <v>No</v>
      </c>
      <c r="B823" s="2" t="s">
        <v>815</v>
      </c>
      <c r="C823" s="2" t="str">
        <f t="shared" si="12"/>
        <v>No</v>
      </c>
      <c r="D823" s="2" t="s">
        <v>228</v>
      </c>
      <c r="E823" s="2"/>
      <c r="F823" s="2" t="s">
        <v>822</v>
      </c>
      <c r="G823" s="2">
        <v>1</v>
      </c>
      <c r="H823" s="2">
        <v>0.5</v>
      </c>
      <c r="I823" s="2" t="s">
        <v>24</v>
      </c>
      <c r="J823" s="3">
        <v>43344</v>
      </c>
      <c r="K823" s="3">
        <v>43101</v>
      </c>
      <c r="L823" s="2" t="s">
        <v>29</v>
      </c>
      <c r="M823" s="2" t="s">
        <v>159</v>
      </c>
      <c r="N823" s="2"/>
      <c r="O823" s="2" t="s">
        <v>19</v>
      </c>
      <c r="P823" s="2" t="s">
        <v>823</v>
      </c>
      <c r="Q823" s="2" t="s">
        <v>824</v>
      </c>
      <c r="R823" s="4">
        <v>43056</v>
      </c>
      <c r="S823" s="2" t="s">
        <v>22</v>
      </c>
      <c r="T823" s="2">
        <v>0</v>
      </c>
    </row>
    <row r="824" spans="1:20" ht="60" x14ac:dyDescent="0.25">
      <c r="A824" t="str">
        <f>IFERROR(VLOOKUP(B824,'UNFPA suppl countries'!B:B,1,FALSE),"No")</f>
        <v>No</v>
      </c>
      <c r="B824" s="2" t="s">
        <v>815</v>
      </c>
      <c r="C824" s="2" t="str">
        <f t="shared" si="12"/>
        <v>No</v>
      </c>
      <c r="D824" s="2" t="s">
        <v>228</v>
      </c>
      <c r="E824" s="2"/>
      <c r="F824" s="2" t="s">
        <v>825</v>
      </c>
      <c r="G824" s="2">
        <v>1</v>
      </c>
      <c r="H824" s="2">
        <v>0</v>
      </c>
      <c r="I824" s="2" t="s">
        <v>24</v>
      </c>
      <c r="J824" s="3">
        <v>43405</v>
      </c>
      <c r="K824" s="3">
        <v>43160</v>
      </c>
      <c r="L824" s="2" t="s">
        <v>225</v>
      </c>
      <c r="M824" s="2" t="s">
        <v>159</v>
      </c>
      <c r="N824" s="2"/>
      <c r="O824" s="2" t="s">
        <v>19</v>
      </c>
      <c r="P824" s="2" t="s">
        <v>820</v>
      </c>
      <c r="Q824" s="2" t="s">
        <v>826</v>
      </c>
      <c r="R824" s="4">
        <v>43056</v>
      </c>
      <c r="S824" s="2" t="s">
        <v>22</v>
      </c>
      <c r="T824" s="2">
        <v>0</v>
      </c>
    </row>
    <row r="825" spans="1:20" ht="30" x14ac:dyDescent="0.25">
      <c r="A825" t="str">
        <f>IFERROR(VLOOKUP(B825,'UNFPA suppl countries'!B:B,1,FALSE),"No")</f>
        <v>Zambia</v>
      </c>
      <c r="B825" s="2" t="s">
        <v>811</v>
      </c>
      <c r="C825" s="2" t="str">
        <f t="shared" si="12"/>
        <v>Yes</v>
      </c>
      <c r="D825" s="2" t="s">
        <v>62</v>
      </c>
      <c r="E825" s="2" t="s">
        <v>63</v>
      </c>
      <c r="F825" s="2" t="s">
        <v>172</v>
      </c>
      <c r="G825" s="2">
        <v>135600</v>
      </c>
      <c r="H825" s="2">
        <v>67800</v>
      </c>
      <c r="I825" s="2" t="s">
        <v>24</v>
      </c>
      <c r="J825" s="3">
        <v>43252</v>
      </c>
      <c r="K825" s="3">
        <v>43132</v>
      </c>
      <c r="L825" s="2" t="s">
        <v>29</v>
      </c>
      <c r="M825" s="2" t="s">
        <v>18</v>
      </c>
      <c r="N825" s="2"/>
      <c r="O825" s="2" t="s">
        <v>19</v>
      </c>
      <c r="P825" s="2" t="s">
        <v>812</v>
      </c>
      <c r="Q825" s="2"/>
      <c r="R825" s="4">
        <v>43056</v>
      </c>
      <c r="S825" s="2" t="s">
        <v>22</v>
      </c>
      <c r="T825" s="2">
        <v>0</v>
      </c>
    </row>
    <row r="826" spans="1:20" ht="30" x14ac:dyDescent="0.25">
      <c r="A826" t="str">
        <f>IFERROR(VLOOKUP(B826,'UNFPA suppl countries'!B:B,1,FALSE),"No")</f>
        <v>Zambia</v>
      </c>
      <c r="B826" s="2" t="s">
        <v>811</v>
      </c>
      <c r="C826" s="2" t="str">
        <f t="shared" si="12"/>
        <v>Yes</v>
      </c>
      <c r="D826" s="2" t="s">
        <v>62</v>
      </c>
      <c r="E826" s="2" t="s">
        <v>63</v>
      </c>
      <c r="F826" s="2" t="s">
        <v>64</v>
      </c>
      <c r="G826" s="2">
        <v>1356</v>
      </c>
      <c r="H826" s="2">
        <v>678</v>
      </c>
      <c r="I826" s="2" t="s">
        <v>41</v>
      </c>
      <c r="J826" s="3">
        <v>43252</v>
      </c>
      <c r="K826" s="3">
        <v>43132</v>
      </c>
      <c r="L826" s="2" t="s">
        <v>29</v>
      </c>
      <c r="M826" s="2" t="s">
        <v>18</v>
      </c>
      <c r="N826" s="2"/>
      <c r="O826" s="2" t="s">
        <v>19</v>
      </c>
      <c r="P826" s="2" t="s">
        <v>812</v>
      </c>
      <c r="Q826" s="2"/>
      <c r="R826" s="4">
        <v>43056</v>
      </c>
      <c r="S826" s="2" t="s">
        <v>22</v>
      </c>
      <c r="T826" s="2">
        <v>0</v>
      </c>
    </row>
    <row r="827" spans="1:20" ht="90" x14ac:dyDescent="0.25">
      <c r="A827" t="str">
        <f>IFERROR(VLOOKUP(B827,'UNFPA suppl countries'!B:B,1,FALSE),"No")</f>
        <v>No</v>
      </c>
      <c r="B827" s="2" t="s">
        <v>815</v>
      </c>
      <c r="C827" s="2" t="str">
        <f t="shared" si="12"/>
        <v>No</v>
      </c>
      <c r="D827" s="2" t="s">
        <v>228</v>
      </c>
      <c r="E827" s="2"/>
      <c r="F827" s="2" t="s">
        <v>827</v>
      </c>
      <c r="G827" s="2">
        <v>3</v>
      </c>
      <c r="H827" s="2">
        <v>0</v>
      </c>
      <c r="I827" s="2" t="s">
        <v>24</v>
      </c>
      <c r="J827" s="3">
        <v>43405</v>
      </c>
      <c r="K827" s="3">
        <v>43160</v>
      </c>
      <c r="L827" s="2" t="s">
        <v>225</v>
      </c>
      <c r="M827" s="2" t="s">
        <v>159</v>
      </c>
      <c r="N827" s="2"/>
      <c r="O827" s="2" t="s">
        <v>19</v>
      </c>
      <c r="P827" s="2" t="s">
        <v>820</v>
      </c>
      <c r="Q827" s="2" t="s">
        <v>828</v>
      </c>
      <c r="R827" s="4">
        <v>43056</v>
      </c>
      <c r="S827" s="2" t="s">
        <v>22</v>
      </c>
      <c r="T827" s="2">
        <v>0</v>
      </c>
    </row>
    <row r="828" spans="1:20" ht="75" x14ac:dyDescent="0.25">
      <c r="A828" t="str">
        <f>IFERROR(VLOOKUP(B828,'UNFPA suppl countries'!B:B,1,FALSE),"No")</f>
        <v>No</v>
      </c>
      <c r="B828" s="2" t="s">
        <v>815</v>
      </c>
      <c r="C828" s="2" t="str">
        <f t="shared" ref="C828:C891" si="13">IF(A828&lt;&gt;"No","Yes",A828)</f>
        <v>No</v>
      </c>
      <c r="D828" s="2"/>
      <c r="E828" s="2"/>
      <c r="F828" s="2" t="s">
        <v>829</v>
      </c>
      <c r="G828" s="2">
        <v>1</v>
      </c>
      <c r="H828" s="2">
        <v>0.5</v>
      </c>
      <c r="I828" s="2" t="s">
        <v>24</v>
      </c>
      <c r="J828" s="3">
        <v>43344</v>
      </c>
      <c r="K828" s="3">
        <v>43101</v>
      </c>
      <c r="L828" s="2" t="s">
        <v>29</v>
      </c>
      <c r="M828" s="2" t="s">
        <v>18</v>
      </c>
      <c r="N828" s="2"/>
      <c r="O828" s="2" t="s">
        <v>19</v>
      </c>
      <c r="P828" s="2" t="s">
        <v>830</v>
      </c>
      <c r="Q828" s="2" t="s">
        <v>831</v>
      </c>
      <c r="R828" s="4">
        <v>43056</v>
      </c>
      <c r="S828" s="2" t="s">
        <v>22</v>
      </c>
      <c r="T828" s="2">
        <v>0</v>
      </c>
    </row>
    <row r="829" spans="1:20" ht="30" x14ac:dyDescent="0.25">
      <c r="A829" t="str">
        <f>IFERROR(VLOOKUP(B829,'UNFPA suppl countries'!B:B,1,FALSE),"No")</f>
        <v>Zambia</v>
      </c>
      <c r="B829" s="2" t="s">
        <v>811</v>
      </c>
      <c r="C829" s="2" t="str">
        <f t="shared" si="13"/>
        <v>Yes</v>
      </c>
      <c r="D829" s="2" t="s">
        <v>62</v>
      </c>
      <c r="E829" s="2" t="s">
        <v>63</v>
      </c>
      <c r="F829" s="2" t="s">
        <v>172</v>
      </c>
      <c r="G829" s="2">
        <v>135600</v>
      </c>
      <c r="H829" s="2">
        <v>67800</v>
      </c>
      <c r="I829" s="2" t="s">
        <v>24</v>
      </c>
      <c r="J829" s="3">
        <v>43344</v>
      </c>
      <c r="K829" s="3">
        <v>43221</v>
      </c>
      <c r="L829" s="2" t="s">
        <v>29</v>
      </c>
      <c r="M829" s="2" t="s">
        <v>65</v>
      </c>
      <c r="N829" s="2" t="s">
        <v>66</v>
      </c>
      <c r="O829" s="2" t="s">
        <v>19</v>
      </c>
      <c r="P829" s="2" t="s">
        <v>814</v>
      </c>
      <c r="Q829" s="2"/>
      <c r="R829" s="4">
        <v>43056</v>
      </c>
      <c r="S829" s="2" t="s">
        <v>161</v>
      </c>
      <c r="T829" s="2">
        <v>0</v>
      </c>
    </row>
    <row r="830" spans="1:20" ht="30" x14ac:dyDescent="0.25">
      <c r="A830" t="str">
        <f>IFERROR(VLOOKUP(B830,'UNFPA suppl countries'!B:B,1,FALSE),"No")</f>
        <v>Zambia</v>
      </c>
      <c r="B830" s="2" t="s">
        <v>811</v>
      </c>
      <c r="C830" s="2" t="str">
        <f t="shared" si="13"/>
        <v>Yes</v>
      </c>
      <c r="D830" s="2" t="s">
        <v>62</v>
      </c>
      <c r="E830" s="2" t="s">
        <v>63</v>
      </c>
      <c r="F830" s="2" t="s">
        <v>64</v>
      </c>
      <c r="G830" s="2">
        <v>1356</v>
      </c>
      <c r="H830" s="2">
        <v>678</v>
      </c>
      <c r="I830" s="2" t="s">
        <v>41</v>
      </c>
      <c r="J830" s="3">
        <v>43344</v>
      </c>
      <c r="K830" s="3">
        <v>43221</v>
      </c>
      <c r="L830" s="2" t="s">
        <v>29</v>
      </c>
      <c r="M830" s="2" t="s">
        <v>65</v>
      </c>
      <c r="N830" s="2" t="s">
        <v>66</v>
      </c>
      <c r="O830" s="2" t="s">
        <v>19</v>
      </c>
      <c r="P830" s="2" t="s">
        <v>814</v>
      </c>
      <c r="Q830" s="2"/>
      <c r="R830" s="4">
        <v>43056</v>
      </c>
      <c r="S830" s="2" t="s">
        <v>161</v>
      </c>
      <c r="T830" s="2">
        <v>0</v>
      </c>
    </row>
    <row r="831" spans="1:20" ht="30" x14ac:dyDescent="0.25">
      <c r="A831" t="str">
        <f>IFERROR(VLOOKUP(B831,'UNFPA suppl countries'!B:B,1,FALSE),"No")</f>
        <v>No</v>
      </c>
      <c r="B831" s="2" t="s">
        <v>832</v>
      </c>
      <c r="C831" s="2" t="str">
        <f t="shared" si="13"/>
        <v>No</v>
      </c>
      <c r="D831" s="2" t="s">
        <v>62</v>
      </c>
      <c r="E831" s="2" t="s">
        <v>70</v>
      </c>
      <c r="F831" s="2" t="s">
        <v>71</v>
      </c>
      <c r="G831" s="2">
        <v>3000</v>
      </c>
      <c r="H831" s="2">
        <v>3000</v>
      </c>
      <c r="I831" s="2" t="s">
        <v>72</v>
      </c>
      <c r="J831" s="3">
        <v>43221</v>
      </c>
      <c r="K831" s="3">
        <v>43101</v>
      </c>
      <c r="L831" s="2" t="s">
        <v>17</v>
      </c>
      <c r="M831" s="2" t="s">
        <v>18</v>
      </c>
      <c r="N831" s="2"/>
      <c r="O831" s="2" t="s">
        <v>19</v>
      </c>
      <c r="P831" s="2" t="s">
        <v>833</v>
      </c>
      <c r="Q831" s="2" t="s">
        <v>834</v>
      </c>
      <c r="R831" s="4">
        <v>43056</v>
      </c>
      <c r="S831" s="2" t="s">
        <v>22</v>
      </c>
      <c r="T831" s="2">
        <v>0</v>
      </c>
    </row>
    <row r="832" spans="1:20" ht="30" x14ac:dyDescent="0.25">
      <c r="A832" t="str">
        <f>IFERROR(VLOOKUP(B832,'UNFPA suppl countries'!B:B,1,FALSE),"No")</f>
        <v>No</v>
      </c>
      <c r="B832" s="2" t="s">
        <v>832</v>
      </c>
      <c r="C832" s="2" t="str">
        <f t="shared" si="13"/>
        <v>No</v>
      </c>
      <c r="D832" s="2" t="s">
        <v>62</v>
      </c>
      <c r="E832" s="2" t="s">
        <v>63</v>
      </c>
      <c r="F832" s="2" t="s">
        <v>172</v>
      </c>
      <c r="G832" s="2">
        <v>350000</v>
      </c>
      <c r="H832" s="2">
        <v>350000</v>
      </c>
      <c r="I832" s="2" t="s">
        <v>24</v>
      </c>
      <c r="J832" s="3">
        <v>43221</v>
      </c>
      <c r="K832" s="3">
        <v>43101</v>
      </c>
      <c r="L832" s="2" t="s">
        <v>17</v>
      </c>
      <c r="M832" s="2" t="s">
        <v>18</v>
      </c>
      <c r="N832" s="2"/>
      <c r="O832" s="2" t="s">
        <v>19</v>
      </c>
      <c r="P832" s="2" t="s">
        <v>833</v>
      </c>
      <c r="Q832" s="2" t="s">
        <v>834</v>
      </c>
      <c r="R832" s="4">
        <v>43056</v>
      </c>
      <c r="S832" s="2" t="s">
        <v>22</v>
      </c>
      <c r="T832" s="2">
        <v>0</v>
      </c>
    </row>
    <row r="833" spans="1:20" ht="30" x14ac:dyDescent="0.25">
      <c r="A833" t="str">
        <f>IFERROR(VLOOKUP(B833,'UNFPA suppl countries'!B:B,1,FALSE),"No")</f>
        <v>No</v>
      </c>
      <c r="B833" s="2" t="s">
        <v>832</v>
      </c>
      <c r="C833" s="2" t="str">
        <f t="shared" si="13"/>
        <v>No</v>
      </c>
      <c r="D833" s="2" t="s">
        <v>62</v>
      </c>
      <c r="E833" s="2" t="s">
        <v>63</v>
      </c>
      <c r="F833" s="2" t="s">
        <v>114</v>
      </c>
      <c r="G833" s="2">
        <v>350000</v>
      </c>
      <c r="H833" s="2">
        <v>350000</v>
      </c>
      <c r="I833" s="2" t="s">
        <v>115</v>
      </c>
      <c r="J833" s="3">
        <v>43221</v>
      </c>
      <c r="K833" s="3">
        <v>43101</v>
      </c>
      <c r="L833" s="2" t="s">
        <v>17</v>
      </c>
      <c r="M833" s="2" t="s">
        <v>18</v>
      </c>
      <c r="N833" s="2"/>
      <c r="O833" s="2" t="s">
        <v>19</v>
      </c>
      <c r="P833" s="2" t="s">
        <v>833</v>
      </c>
      <c r="Q833" s="2" t="s">
        <v>834</v>
      </c>
      <c r="R833" s="4">
        <v>43056</v>
      </c>
      <c r="S833" s="2" t="s">
        <v>22</v>
      </c>
      <c r="T833" s="2">
        <v>0</v>
      </c>
    </row>
    <row r="834" spans="1:20" ht="30" x14ac:dyDescent="0.25">
      <c r="A834" t="str">
        <f>IFERROR(VLOOKUP(B834,'UNFPA suppl countries'!B:B,1,FALSE),"No")</f>
        <v>No</v>
      </c>
      <c r="B834" s="2" t="s">
        <v>832</v>
      </c>
      <c r="C834" s="2" t="str">
        <f t="shared" si="13"/>
        <v>No</v>
      </c>
      <c r="D834" s="2" t="s">
        <v>62</v>
      </c>
      <c r="E834" s="2" t="s">
        <v>138</v>
      </c>
      <c r="F834" s="2" t="s">
        <v>150</v>
      </c>
      <c r="G834" s="2">
        <v>384000</v>
      </c>
      <c r="H834" s="2">
        <v>384000</v>
      </c>
      <c r="I834" s="2" t="s">
        <v>135</v>
      </c>
      <c r="J834" s="3">
        <v>43344</v>
      </c>
      <c r="K834" s="3">
        <v>43221</v>
      </c>
      <c r="L834" s="2" t="s">
        <v>17</v>
      </c>
      <c r="M834" s="2" t="s">
        <v>18</v>
      </c>
      <c r="N834" s="2"/>
      <c r="O834" s="2" t="s">
        <v>19</v>
      </c>
      <c r="P834" s="2" t="s">
        <v>833</v>
      </c>
      <c r="Q834" s="2" t="s">
        <v>835</v>
      </c>
      <c r="R834" s="4">
        <v>43056</v>
      </c>
      <c r="S834" s="2" t="s">
        <v>22</v>
      </c>
      <c r="T834" s="2">
        <v>0</v>
      </c>
    </row>
    <row r="835" spans="1:20" ht="30" x14ac:dyDescent="0.25">
      <c r="A835" t="str">
        <f>IFERROR(VLOOKUP(B835,'UNFPA suppl countries'!B:B,1,FALSE),"No")</f>
        <v>No</v>
      </c>
      <c r="B835" s="2" t="s">
        <v>832</v>
      </c>
      <c r="C835" s="2" t="str">
        <f t="shared" si="13"/>
        <v>No</v>
      </c>
      <c r="D835" s="2" t="s">
        <v>62</v>
      </c>
      <c r="E835" s="2" t="s">
        <v>220</v>
      </c>
      <c r="F835" s="2" t="s">
        <v>181</v>
      </c>
      <c r="G835" s="2">
        <v>32400</v>
      </c>
      <c r="H835" s="2">
        <v>32400</v>
      </c>
      <c r="I835" s="2" t="s">
        <v>179</v>
      </c>
      <c r="J835" s="3">
        <v>43221</v>
      </c>
      <c r="K835" s="3">
        <v>43101</v>
      </c>
      <c r="L835" s="2" t="s">
        <v>17</v>
      </c>
      <c r="M835" s="2" t="s">
        <v>18</v>
      </c>
      <c r="N835" s="2"/>
      <c r="O835" s="2" t="s">
        <v>19</v>
      </c>
      <c r="P835" s="2" t="s">
        <v>833</v>
      </c>
      <c r="Q835" s="2" t="s">
        <v>836</v>
      </c>
      <c r="R835" s="4">
        <v>43056</v>
      </c>
      <c r="S835" s="2" t="s">
        <v>22</v>
      </c>
      <c r="T835" s="2">
        <v>0</v>
      </c>
    </row>
    <row r="836" spans="1:20" ht="30" x14ac:dyDescent="0.25">
      <c r="A836" t="str">
        <f>IFERROR(VLOOKUP(B836,'UNFPA suppl countries'!B:B,1,FALSE),"No")</f>
        <v>Sierra Leone</v>
      </c>
      <c r="B836" s="2" t="s">
        <v>277</v>
      </c>
      <c r="C836" s="2" t="str">
        <f t="shared" si="13"/>
        <v>Yes</v>
      </c>
      <c r="D836" s="2" t="s">
        <v>62</v>
      </c>
      <c r="E836" s="2" t="s">
        <v>119</v>
      </c>
      <c r="F836" s="2" t="s">
        <v>837</v>
      </c>
      <c r="G836" s="2">
        <v>3000</v>
      </c>
      <c r="H836" s="2">
        <v>3000</v>
      </c>
      <c r="I836" s="2" t="s">
        <v>838</v>
      </c>
      <c r="J836" s="3">
        <v>43191</v>
      </c>
      <c r="K836" s="3">
        <v>43070</v>
      </c>
      <c r="L836" s="2" t="s">
        <v>17</v>
      </c>
      <c r="M836" s="2" t="s">
        <v>65</v>
      </c>
      <c r="N836" s="2" t="s">
        <v>146</v>
      </c>
      <c r="O836" s="2" t="s">
        <v>19</v>
      </c>
      <c r="P836" s="2" t="s">
        <v>279</v>
      </c>
      <c r="Q836" s="2"/>
      <c r="R836" s="4">
        <v>43070</v>
      </c>
      <c r="S836" s="2" t="s">
        <v>22</v>
      </c>
      <c r="T836" s="2">
        <v>0</v>
      </c>
    </row>
    <row r="837" spans="1:20" ht="30" x14ac:dyDescent="0.25">
      <c r="A837" t="str">
        <f>IFERROR(VLOOKUP(B837,'UNFPA suppl countries'!B:B,1,FALSE),"No")</f>
        <v>Sierra Leone</v>
      </c>
      <c r="B837" s="2" t="s">
        <v>277</v>
      </c>
      <c r="C837" s="2" t="str">
        <f t="shared" si="13"/>
        <v>Yes</v>
      </c>
      <c r="D837" s="2" t="s">
        <v>62</v>
      </c>
      <c r="E837" s="2"/>
      <c r="F837" s="2" t="s">
        <v>839</v>
      </c>
      <c r="G837" s="2">
        <v>27000</v>
      </c>
      <c r="H837" s="2">
        <v>27000</v>
      </c>
      <c r="I837" s="2"/>
      <c r="J837" s="3">
        <v>43191</v>
      </c>
      <c r="K837" s="3">
        <v>42948</v>
      </c>
      <c r="L837" s="2" t="s">
        <v>17</v>
      </c>
      <c r="M837" s="2" t="s">
        <v>65</v>
      </c>
      <c r="N837" s="2" t="s">
        <v>146</v>
      </c>
      <c r="O837" s="2" t="s">
        <v>19</v>
      </c>
      <c r="P837" s="2" t="s">
        <v>279</v>
      </c>
      <c r="Q837" s="2"/>
      <c r="R837" s="4">
        <v>43073</v>
      </c>
      <c r="S837" s="2" t="s">
        <v>22</v>
      </c>
      <c r="T837" s="2">
        <v>0</v>
      </c>
    </row>
    <row r="838" spans="1:20" ht="30" x14ac:dyDescent="0.25">
      <c r="A838" t="str">
        <f>IFERROR(VLOOKUP(B838,'UNFPA suppl countries'!B:B,1,FALSE),"No")</f>
        <v>Sierra Leone</v>
      </c>
      <c r="B838" s="2" t="s">
        <v>277</v>
      </c>
      <c r="C838" s="2" t="str">
        <f t="shared" si="13"/>
        <v>Yes</v>
      </c>
      <c r="D838" s="2" t="s">
        <v>62</v>
      </c>
      <c r="E838" s="2" t="s">
        <v>138</v>
      </c>
      <c r="F838" s="2" t="s">
        <v>840</v>
      </c>
      <c r="G838" s="2">
        <v>50400</v>
      </c>
      <c r="H838" s="2">
        <v>50400</v>
      </c>
      <c r="I838" s="2" t="s">
        <v>679</v>
      </c>
      <c r="J838" s="3">
        <v>43191</v>
      </c>
      <c r="K838" s="3">
        <v>43070</v>
      </c>
      <c r="L838" s="2" t="s">
        <v>17</v>
      </c>
      <c r="M838" s="2" t="s">
        <v>65</v>
      </c>
      <c r="N838" s="2" t="s">
        <v>146</v>
      </c>
      <c r="O838" s="2" t="s">
        <v>19</v>
      </c>
      <c r="P838" s="2" t="s">
        <v>279</v>
      </c>
      <c r="Q838" s="2"/>
      <c r="R838" s="4">
        <v>43056</v>
      </c>
      <c r="S838" s="2" t="s">
        <v>22</v>
      </c>
      <c r="T838" s="2">
        <v>0</v>
      </c>
    </row>
    <row r="839" spans="1:20" ht="30" x14ac:dyDescent="0.25">
      <c r="A839" t="str">
        <f>IFERROR(VLOOKUP(B839,'UNFPA suppl countries'!B:B,1,FALSE),"No")</f>
        <v>Sierra Leone</v>
      </c>
      <c r="B839" s="2" t="s">
        <v>277</v>
      </c>
      <c r="C839" s="2" t="str">
        <f t="shared" si="13"/>
        <v>Yes</v>
      </c>
      <c r="D839" s="2" t="s">
        <v>62</v>
      </c>
      <c r="E839" s="2" t="s">
        <v>138</v>
      </c>
      <c r="F839" s="2" t="s">
        <v>840</v>
      </c>
      <c r="G839" s="2">
        <v>107251</v>
      </c>
      <c r="H839" s="2">
        <v>107251</v>
      </c>
      <c r="I839" s="2" t="s">
        <v>679</v>
      </c>
      <c r="J839" s="3">
        <v>43191</v>
      </c>
      <c r="K839" s="3">
        <v>43070</v>
      </c>
      <c r="L839" s="2" t="s">
        <v>17</v>
      </c>
      <c r="M839" s="2" t="s">
        <v>65</v>
      </c>
      <c r="N839" s="2" t="s">
        <v>721</v>
      </c>
      <c r="O839" s="2" t="s">
        <v>49</v>
      </c>
      <c r="P839" s="2" t="s">
        <v>279</v>
      </c>
      <c r="Q839" s="2"/>
      <c r="R839" s="4">
        <v>43056</v>
      </c>
      <c r="S839" s="2" t="s">
        <v>22</v>
      </c>
      <c r="T839" s="2">
        <v>0</v>
      </c>
    </row>
    <row r="840" spans="1:20" ht="30" x14ac:dyDescent="0.25">
      <c r="A840" t="str">
        <f>IFERROR(VLOOKUP(B840,'UNFPA suppl countries'!B:B,1,FALSE),"No")</f>
        <v>Sierra Leone</v>
      </c>
      <c r="B840" s="2" t="s">
        <v>277</v>
      </c>
      <c r="C840" s="2" t="str">
        <f t="shared" si="13"/>
        <v>Yes</v>
      </c>
      <c r="D840" s="2" t="s">
        <v>62</v>
      </c>
      <c r="E840" s="2" t="s">
        <v>138</v>
      </c>
      <c r="F840" s="2" t="s">
        <v>840</v>
      </c>
      <c r="G840" s="2">
        <v>448018</v>
      </c>
      <c r="H840" s="2">
        <v>448018</v>
      </c>
      <c r="I840" s="2" t="s">
        <v>679</v>
      </c>
      <c r="J840" s="3">
        <v>43191</v>
      </c>
      <c r="K840" s="3">
        <v>43070</v>
      </c>
      <c r="L840" s="2" t="s">
        <v>17</v>
      </c>
      <c r="M840" s="2" t="s">
        <v>65</v>
      </c>
      <c r="N840" s="2" t="s">
        <v>66</v>
      </c>
      <c r="O840" s="2" t="s">
        <v>19</v>
      </c>
      <c r="P840" s="2" t="s">
        <v>279</v>
      </c>
      <c r="Q840" s="2"/>
      <c r="R840" s="4">
        <v>43070</v>
      </c>
      <c r="S840" s="2" t="s">
        <v>22</v>
      </c>
      <c r="T840" s="2">
        <v>0</v>
      </c>
    </row>
    <row r="841" spans="1:20" ht="30" x14ac:dyDescent="0.25">
      <c r="A841" t="str">
        <f>IFERROR(VLOOKUP(B841,'UNFPA suppl countries'!B:B,1,FALSE),"No")</f>
        <v>Sierra Leone</v>
      </c>
      <c r="B841" s="2" t="s">
        <v>277</v>
      </c>
      <c r="C841" s="2" t="str">
        <f t="shared" si="13"/>
        <v>Yes</v>
      </c>
      <c r="D841" s="2" t="s">
        <v>62</v>
      </c>
      <c r="E841" s="2"/>
      <c r="F841" s="2" t="s">
        <v>839</v>
      </c>
      <c r="G841" s="2">
        <v>30000</v>
      </c>
      <c r="H841" s="2">
        <v>30000</v>
      </c>
      <c r="I841" s="2" t="s">
        <v>679</v>
      </c>
      <c r="J841" s="3">
        <v>43191</v>
      </c>
      <c r="K841" s="3">
        <v>42948</v>
      </c>
      <c r="L841" s="2" t="s">
        <v>17</v>
      </c>
      <c r="M841" s="2" t="s">
        <v>65</v>
      </c>
      <c r="N841" s="2" t="s">
        <v>721</v>
      </c>
      <c r="O841" s="2" t="s">
        <v>19</v>
      </c>
      <c r="P841" s="2" t="s">
        <v>279</v>
      </c>
      <c r="Q841" s="2"/>
      <c r="R841" s="4">
        <v>43073</v>
      </c>
      <c r="S841" s="2" t="s">
        <v>22</v>
      </c>
      <c r="T841" s="2">
        <v>0</v>
      </c>
    </row>
    <row r="842" spans="1:20" ht="30" x14ac:dyDescent="0.25">
      <c r="A842" t="str">
        <f>IFERROR(VLOOKUP(B842,'UNFPA suppl countries'!B:B,1,FALSE),"No")</f>
        <v>Sierra Leone</v>
      </c>
      <c r="B842" s="2" t="s">
        <v>277</v>
      </c>
      <c r="C842" s="2" t="str">
        <f t="shared" si="13"/>
        <v>Yes</v>
      </c>
      <c r="D842" s="2" t="s">
        <v>62</v>
      </c>
      <c r="E842" s="2"/>
      <c r="F842" s="2" t="s">
        <v>839</v>
      </c>
      <c r="G842" s="2">
        <v>58100</v>
      </c>
      <c r="H842" s="2">
        <v>58100</v>
      </c>
      <c r="I842" s="2" t="s">
        <v>679</v>
      </c>
      <c r="J842" s="3">
        <v>43191</v>
      </c>
      <c r="K842" s="3">
        <v>42948</v>
      </c>
      <c r="L842" s="2" t="s">
        <v>17</v>
      </c>
      <c r="M842" s="2" t="s">
        <v>65</v>
      </c>
      <c r="N842" s="2" t="s">
        <v>66</v>
      </c>
      <c r="O842" s="2" t="s">
        <v>19</v>
      </c>
      <c r="P842" s="2" t="s">
        <v>279</v>
      </c>
      <c r="Q842" s="2"/>
      <c r="R842" s="4">
        <v>43073</v>
      </c>
      <c r="S842" s="2" t="s">
        <v>22</v>
      </c>
      <c r="T842" s="2">
        <v>0</v>
      </c>
    </row>
    <row r="843" spans="1:20" ht="30" x14ac:dyDescent="0.25">
      <c r="A843" t="str">
        <f>IFERROR(VLOOKUP(B843,'UNFPA suppl countries'!B:B,1,FALSE),"No")</f>
        <v>Haiti</v>
      </c>
      <c r="B843" s="2" t="s">
        <v>727</v>
      </c>
      <c r="C843" s="2" t="str">
        <f t="shared" si="13"/>
        <v>Yes</v>
      </c>
      <c r="D843" s="2"/>
      <c r="E843" s="2"/>
      <c r="F843" s="2" t="s">
        <v>841</v>
      </c>
      <c r="G843" s="2">
        <v>1</v>
      </c>
      <c r="H843" s="2">
        <v>1</v>
      </c>
      <c r="I843" s="2" t="s">
        <v>24</v>
      </c>
      <c r="J843" s="3">
        <v>43252</v>
      </c>
      <c r="K843" s="3">
        <v>43009</v>
      </c>
      <c r="L843" s="2" t="s">
        <v>17</v>
      </c>
      <c r="M843" s="2" t="s">
        <v>18</v>
      </c>
      <c r="N843" s="2"/>
      <c r="O843" s="2" t="s">
        <v>19</v>
      </c>
      <c r="P843" s="2" t="s">
        <v>729</v>
      </c>
      <c r="Q843" s="2"/>
      <c r="R843" s="4">
        <v>43056</v>
      </c>
      <c r="S843" s="2" t="s">
        <v>22</v>
      </c>
      <c r="T843" s="2">
        <v>0</v>
      </c>
    </row>
    <row r="844" spans="1:20" ht="30" x14ac:dyDescent="0.25">
      <c r="A844" t="str">
        <f>IFERROR(VLOOKUP(B844,'UNFPA suppl countries'!B:B,1,FALSE),"No")</f>
        <v>Sierra Leone</v>
      </c>
      <c r="B844" s="2" t="s">
        <v>277</v>
      </c>
      <c r="C844" s="2" t="str">
        <f t="shared" si="13"/>
        <v>Yes</v>
      </c>
      <c r="D844" s="2" t="s">
        <v>62</v>
      </c>
      <c r="E844" s="2" t="s">
        <v>63</v>
      </c>
      <c r="F844" s="2" t="s">
        <v>172</v>
      </c>
      <c r="G844" s="2">
        <v>50000</v>
      </c>
      <c r="H844" s="2">
        <v>50000</v>
      </c>
      <c r="I844" s="2" t="s">
        <v>24</v>
      </c>
      <c r="J844" s="3">
        <v>43191</v>
      </c>
      <c r="K844" s="3">
        <v>43070</v>
      </c>
      <c r="L844" s="2" t="s">
        <v>17</v>
      </c>
      <c r="M844" s="2" t="s">
        <v>65</v>
      </c>
      <c r="N844" s="2" t="s">
        <v>146</v>
      </c>
      <c r="O844" s="2" t="s">
        <v>19</v>
      </c>
      <c r="P844" s="2" t="s">
        <v>279</v>
      </c>
      <c r="Q844" s="2"/>
      <c r="R844" s="4">
        <v>43070</v>
      </c>
      <c r="S844" s="2" t="s">
        <v>22</v>
      </c>
      <c r="T844" s="2">
        <v>0</v>
      </c>
    </row>
    <row r="845" spans="1:20" ht="30" x14ac:dyDescent="0.25">
      <c r="A845" t="str">
        <f>IFERROR(VLOOKUP(B845,'UNFPA suppl countries'!B:B,1,FALSE),"No")</f>
        <v>Sierra Leone</v>
      </c>
      <c r="B845" s="2" t="s">
        <v>277</v>
      </c>
      <c r="C845" s="2" t="str">
        <f t="shared" si="13"/>
        <v>Yes</v>
      </c>
      <c r="D845" s="2" t="s">
        <v>62</v>
      </c>
      <c r="E845" s="2" t="s">
        <v>63</v>
      </c>
      <c r="F845" s="2" t="s">
        <v>172</v>
      </c>
      <c r="G845" s="2">
        <v>63514</v>
      </c>
      <c r="H845" s="2">
        <v>63514</v>
      </c>
      <c r="I845" s="2" t="s">
        <v>24</v>
      </c>
      <c r="J845" s="3">
        <v>43191</v>
      </c>
      <c r="K845" s="3">
        <v>43070</v>
      </c>
      <c r="L845" s="2" t="s">
        <v>17</v>
      </c>
      <c r="M845" s="2" t="s">
        <v>65</v>
      </c>
      <c r="N845" s="2" t="s">
        <v>721</v>
      </c>
      <c r="O845" s="2" t="s">
        <v>19</v>
      </c>
      <c r="P845" s="2" t="s">
        <v>279</v>
      </c>
      <c r="Q845" s="2"/>
      <c r="R845" s="4">
        <v>43056</v>
      </c>
      <c r="S845" s="2" t="s">
        <v>22</v>
      </c>
      <c r="T845" s="2">
        <v>0</v>
      </c>
    </row>
    <row r="846" spans="1:20" ht="30" x14ac:dyDescent="0.25">
      <c r="A846" t="str">
        <f>IFERROR(VLOOKUP(B846,'UNFPA suppl countries'!B:B,1,FALSE),"No")</f>
        <v>Haiti</v>
      </c>
      <c r="B846" s="2" t="s">
        <v>727</v>
      </c>
      <c r="C846" s="2" t="str">
        <f t="shared" si="13"/>
        <v>Yes</v>
      </c>
      <c r="D846" s="2"/>
      <c r="E846" s="2"/>
      <c r="F846" s="2" t="s">
        <v>842</v>
      </c>
      <c r="G846" s="2">
        <v>1</v>
      </c>
      <c r="H846" s="2">
        <v>1</v>
      </c>
      <c r="I846" s="2" t="s">
        <v>24</v>
      </c>
      <c r="J846" s="3">
        <v>43252</v>
      </c>
      <c r="K846" s="3">
        <v>43009</v>
      </c>
      <c r="L846" s="2" t="s">
        <v>17</v>
      </c>
      <c r="M846" s="2" t="s">
        <v>18</v>
      </c>
      <c r="N846" s="2"/>
      <c r="O846" s="2" t="s">
        <v>19</v>
      </c>
      <c r="P846" s="2" t="s">
        <v>729</v>
      </c>
      <c r="Q846" s="2"/>
      <c r="R846" s="4">
        <v>43056</v>
      </c>
      <c r="S846" s="2" t="s">
        <v>22</v>
      </c>
      <c r="T846" s="2">
        <v>0</v>
      </c>
    </row>
    <row r="847" spans="1:20" ht="30" x14ac:dyDescent="0.25">
      <c r="A847" t="str">
        <f>IFERROR(VLOOKUP(B847,'UNFPA suppl countries'!B:B,1,FALSE),"No")</f>
        <v>Sierra Leone</v>
      </c>
      <c r="B847" s="2" t="s">
        <v>277</v>
      </c>
      <c r="C847" s="2" t="str">
        <f t="shared" si="13"/>
        <v>Yes</v>
      </c>
      <c r="D847" s="2" t="s">
        <v>62</v>
      </c>
      <c r="E847" s="2" t="s">
        <v>63</v>
      </c>
      <c r="F847" s="2" t="s">
        <v>172</v>
      </c>
      <c r="G847" s="2">
        <v>797536</v>
      </c>
      <c r="H847" s="2">
        <v>797536</v>
      </c>
      <c r="I847" s="2" t="s">
        <v>24</v>
      </c>
      <c r="J847" s="3">
        <v>43191</v>
      </c>
      <c r="K847" s="3">
        <v>43070</v>
      </c>
      <c r="L847" s="2" t="s">
        <v>17</v>
      </c>
      <c r="M847" s="2" t="s">
        <v>65</v>
      </c>
      <c r="N847" s="2" t="s">
        <v>66</v>
      </c>
      <c r="O847" s="2" t="s">
        <v>19</v>
      </c>
      <c r="P847" s="2" t="s">
        <v>279</v>
      </c>
      <c r="Q847" s="2"/>
      <c r="R847" s="4">
        <v>43070</v>
      </c>
      <c r="S847" s="2" t="s">
        <v>22</v>
      </c>
      <c r="T847" s="2">
        <v>0</v>
      </c>
    </row>
    <row r="848" spans="1:20" ht="30" x14ac:dyDescent="0.25">
      <c r="A848" t="str">
        <f>IFERROR(VLOOKUP(B848,'UNFPA suppl countries'!B:B,1,FALSE),"No")</f>
        <v>Haiti</v>
      </c>
      <c r="B848" s="2" t="s">
        <v>727</v>
      </c>
      <c r="C848" s="2" t="str">
        <f t="shared" si="13"/>
        <v>Yes</v>
      </c>
      <c r="D848" s="2"/>
      <c r="E848" s="2"/>
      <c r="F848" s="2" t="s">
        <v>843</v>
      </c>
      <c r="G848" s="2">
        <v>2</v>
      </c>
      <c r="H848" s="2">
        <v>2</v>
      </c>
      <c r="I848" s="2" t="s">
        <v>24</v>
      </c>
      <c r="J848" s="3">
        <v>43252</v>
      </c>
      <c r="K848" s="3">
        <v>43009</v>
      </c>
      <c r="L848" s="2" t="s">
        <v>17</v>
      </c>
      <c r="M848" s="2" t="s">
        <v>18</v>
      </c>
      <c r="N848" s="2"/>
      <c r="O848" s="2" t="s">
        <v>19</v>
      </c>
      <c r="P848" s="2" t="s">
        <v>729</v>
      </c>
      <c r="Q848" s="2"/>
      <c r="R848" s="4">
        <v>43056</v>
      </c>
      <c r="S848" s="2" t="s">
        <v>22</v>
      </c>
      <c r="T848" s="2">
        <v>0</v>
      </c>
    </row>
    <row r="849" spans="1:20" ht="30" x14ac:dyDescent="0.25">
      <c r="A849" t="str">
        <f>IFERROR(VLOOKUP(B849,'UNFPA suppl countries'!B:B,1,FALSE),"No")</f>
        <v>Haiti</v>
      </c>
      <c r="B849" s="2" t="s">
        <v>727</v>
      </c>
      <c r="C849" s="2" t="str">
        <f t="shared" si="13"/>
        <v>Yes</v>
      </c>
      <c r="D849" s="2"/>
      <c r="E849" s="2"/>
      <c r="F849" s="2" t="s">
        <v>844</v>
      </c>
      <c r="G849" s="2">
        <v>1</v>
      </c>
      <c r="H849" s="2">
        <v>1</v>
      </c>
      <c r="I849" s="2" t="s">
        <v>24</v>
      </c>
      <c r="J849" s="3">
        <v>43252</v>
      </c>
      <c r="K849" s="3">
        <v>43009</v>
      </c>
      <c r="L849" s="2" t="s">
        <v>17</v>
      </c>
      <c r="M849" s="2" t="s">
        <v>18</v>
      </c>
      <c r="N849" s="2"/>
      <c r="O849" s="2" t="s">
        <v>19</v>
      </c>
      <c r="P849" s="2" t="s">
        <v>729</v>
      </c>
      <c r="Q849" s="2"/>
      <c r="R849" s="4">
        <v>43056</v>
      </c>
      <c r="S849" s="2" t="s">
        <v>22</v>
      </c>
      <c r="T849" s="2">
        <v>0</v>
      </c>
    </row>
    <row r="850" spans="1:20" ht="30" x14ac:dyDescent="0.25">
      <c r="A850" t="str">
        <f>IFERROR(VLOOKUP(B850,'UNFPA suppl countries'!B:B,1,FALSE),"No")</f>
        <v>Haiti</v>
      </c>
      <c r="B850" s="2" t="s">
        <v>727</v>
      </c>
      <c r="C850" s="2" t="str">
        <f t="shared" si="13"/>
        <v>Yes</v>
      </c>
      <c r="D850" s="2"/>
      <c r="E850" s="2"/>
      <c r="F850" s="2" t="s">
        <v>845</v>
      </c>
      <c r="G850" s="2">
        <v>1</v>
      </c>
      <c r="H850" s="2">
        <v>1</v>
      </c>
      <c r="I850" s="2" t="s">
        <v>24</v>
      </c>
      <c r="J850" s="3">
        <v>43252</v>
      </c>
      <c r="K850" s="3">
        <v>43009</v>
      </c>
      <c r="L850" s="2" t="s">
        <v>17</v>
      </c>
      <c r="M850" s="2" t="s">
        <v>18</v>
      </c>
      <c r="N850" s="2"/>
      <c r="O850" s="2" t="s">
        <v>19</v>
      </c>
      <c r="P850" s="2" t="s">
        <v>729</v>
      </c>
      <c r="Q850" s="2"/>
      <c r="R850" s="4">
        <v>43056</v>
      </c>
      <c r="S850" s="2" t="s">
        <v>22</v>
      </c>
      <c r="T850" s="2">
        <v>0</v>
      </c>
    </row>
    <row r="851" spans="1:20" ht="30" x14ac:dyDescent="0.25">
      <c r="A851" t="str">
        <f>IFERROR(VLOOKUP(B851,'UNFPA suppl countries'!B:B,1,FALSE),"No")</f>
        <v>Sierra Leone</v>
      </c>
      <c r="B851" s="2" t="s">
        <v>277</v>
      </c>
      <c r="C851" s="2" t="str">
        <f t="shared" si="13"/>
        <v>Yes</v>
      </c>
      <c r="D851" s="2" t="s">
        <v>62</v>
      </c>
      <c r="E851" s="2" t="s">
        <v>119</v>
      </c>
      <c r="F851" s="2" t="s">
        <v>846</v>
      </c>
      <c r="G851" s="2">
        <v>15200</v>
      </c>
      <c r="H851" s="2">
        <v>15200</v>
      </c>
      <c r="I851" s="2" t="s">
        <v>838</v>
      </c>
      <c r="J851" s="3">
        <v>43191</v>
      </c>
      <c r="K851" s="3">
        <v>43070</v>
      </c>
      <c r="L851" s="2" t="s">
        <v>17</v>
      </c>
      <c r="M851" s="2" t="s">
        <v>65</v>
      </c>
      <c r="N851" s="2" t="s">
        <v>66</v>
      </c>
      <c r="O851" s="2" t="s">
        <v>19</v>
      </c>
      <c r="P851" s="2" t="s">
        <v>279</v>
      </c>
      <c r="Q851" s="2"/>
      <c r="R851" s="4">
        <v>43070</v>
      </c>
      <c r="S851" s="2" t="s">
        <v>22</v>
      </c>
      <c r="T851" s="2">
        <v>0</v>
      </c>
    </row>
    <row r="852" spans="1:20" ht="30" x14ac:dyDescent="0.25">
      <c r="A852" t="str">
        <f>IFERROR(VLOOKUP(B852,'UNFPA suppl countries'!B:B,1,FALSE),"No")</f>
        <v>Haiti</v>
      </c>
      <c r="B852" s="2" t="s">
        <v>727</v>
      </c>
      <c r="C852" s="2" t="str">
        <f t="shared" si="13"/>
        <v>Yes</v>
      </c>
      <c r="D852" s="2"/>
      <c r="E852" s="2"/>
      <c r="F852" s="2" t="s">
        <v>847</v>
      </c>
      <c r="G852" s="2">
        <v>1</v>
      </c>
      <c r="H852" s="2">
        <v>1</v>
      </c>
      <c r="I852" s="2" t="s">
        <v>24</v>
      </c>
      <c r="J852" s="3">
        <v>43252</v>
      </c>
      <c r="K852" s="3">
        <v>43009</v>
      </c>
      <c r="L852" s="2" t="s">
        <v>17</v>
      </c>
      <c r="M852" s="2" t="s">
        <v>18</v>
      </c>
      <c r="N852" s="2"/>
      <c r="O852" s="2" t="s">
        <v>19</v>
      </c>
      <c r="P852" s="2" t="s">
        <v>729</v>
      </c>
      <c r="Q852" s="2"/>
      <c r="R852" s="4">
        <v>43056</v>
      </c>
      <c r="S852" s="2" t="s">
        <v>22</v>
      </c>
      <c r="T852" s="2">
        <v>0</v>
      </c>
    </row>
    <row r="853" spans="1:20" ht="30" x14ac:dyDescent="0.25">
      <c r="A853" t="str">
        <f>IFERROR(VLOOKUP(B853,'UNFPA suppl countries'!B:B,1,FALSE),"No")</f>
        <v>Haiti</v>
      </c>
      <c r="B853" s="2" t="s">
        <v>727</v>
      </c>
      <c r="C853" s="2" t="str">
        <f t="shared" si="13"/>
        <v>Yes</v>
      </c>
      <c r="D853" s="2"/>
      <c r="E853" s="2"/>
      <c r="F853" s="2" t="s">
        <v>848</v>
      </c>
      <c r="G853" s="2">
        <v>1</v>
      </c>
      <c r="H853" s="2">
        <v>1</v>
      </c>
      <c r="I853" s="2" t="s">
        <v>24</v>
      </c>
      <c r="J853" s="3">
        <v>43252</v>
      </c>
      <c r="K853" s="3">
        <v>43009</v>
      </c>
      <c r="L853" s="2" t="s">
        <v>17</v>
      </c>
      <c r="M853" s="2" t="s">
        <v>18</v>
      </c>
      <c r="N853" s="2"/>
      <c r="O853" s="2" t="s">
        <v>19</v>
      </c>
      <c r="P853" s="2" t="s">
        <v>729</v>
      </c>
      <c r="Q853" s="2"/>
      <c r="R853" s="4">
        <v>43056</v>
      </c>
      <c r="S853" s="2" t="s">
        <v>22</v>
      </c>
      <c r="T853" s="2">
        <v>0</v>
      </c>
    </row>
    <row r="854" spans="1:20" ht="30" x14ac:dyDescent="0.25">
      <c r="A854" t="str">
        <f>IFERROR(VLOOKUP(B854,'UNFPA suppl countries'!B:B,1,FALSE),"No")</f>
        <v>Haiti</v>
      </c>
      <c r="B854" s="2" t="s">
        <v>727</v>
      </c>
      <c r="C854" s="2" t="str">
        <f t="shared" si="13"/>
        <v>Yes</v>
      </c>
      <c r="D854" s="2"/>
      <c r="E854" s="2"/>
      <c r="F854" s="2" t="s">
        <v>849</v>
      </c>
      <c r="G854" s="2">
        <v>1</v>
      </c>
      <c r="H854" s="2">
        <v>1</v>
      </c>
      <c r="I854" s="2" t="s">
        <v>24</v>
      </c>
      <c r="J854" s="3">
        <v>43252</v>
      </c>
      <c r="K854" s="3">
        <v>43009</v>
      </c>
      <c r="L854" s="2" t="s">
        <v>17</v>
      </c>
      <c r="M854" s="2" t="s">
        <v>18</v>
      </c>
      <c r="N854" s="2"/>
      <c r="O854" s="2" t="s">
        <v>19</v>
      </c>
      <c r="P854" s="2" t="s">
        <v>729</v>
      </c>
      <c r="Q854" s="2"/>
      <c r="R854" s="4">
        <v>43056</v>
      </c>
      <c r="S854" s="2" t="s">
        <v>22</v>
      </c>
      <c r="T854" s="2">
        <v>0</v>
      </c>
    </row>
    <row r="855" spans="1:20" ht="30" x14ac:dyDescent="0.25">
      <c r="A855" t="str">
        <f>IFERROR(VLOOKUP(B855,'UNFPA suppl countries'!B:B,1,FALSE),"No")</f>
        <v>Haiti</v>
      </c>
      <c r="B855" s="2" t="s">
        <v>727</v>
      </c>
      <c r="C855" s="2" t="str">
        <f t="shared" si="13"/>
        <v>Yes</v>
      </c>
      <c r="D855" s="2"/>
      <c r="E855" s="2"/>
      <c r="F855" s="2" t="s">
        <v>850</v>
      </c>
      <c r="G855" s="2">
        <v>3</v>
      </c>
      <c r="H855" s="2">
        <v>3</v>
      </c>
      <c r="I855" s="2" t="s">
        <v>24</v>
      </c>
      <c r="J855" s="3">
        <v>43252</v>
      </c>
      <c r="K855" s="3">
        <v>43009</v>
      </c>
      <c r="L855" s="2" t="s">
        <v>17</v>
      </c>
      <c r="M855" s="2" t="s">
        <v>18</v>
      </c>
      <c r="N855" s="2"/>
      <c r="O855" s="2" t="s">
        <v>19</v>
      </c>
      <c r="P855" s="2" t="s">
        <v>729</v>
      </c>
      <c r="Q855" s="2"/>
      <c r="R855" s="4">
        <v>43056</v>
      </c>
      <c r="S855" s="2" t="s">
        <v>22</v>
      </c>
      <c r="T855" s="2">
        <v>0</v>
      </c>
    </row>
    <row r="856" spans="1:20" ht="30" x14ac:dyDescent="0.25">
      <c r="A856" t="str">
        <f>IFERROR(VLOOKUP(B856,'UNFPA suppl countries'!B:B,1,FALSE),"No")</f>
        <v>Haiti</v>
      </c>
      <c r="B856" s="2" t="s">
        <v>727</v>
      </c>
      <c r="C856" s="2" t="str">
        <f t="shared" si="13"/>
        <v>Yes</v>
      </c>
      <c r="D856" s="2"/>
      <c r="E856" s="2"/>
      <c r="F856" s="2" t="s">
        <v>851</v>
      </c>
      <c r="G856" s="2">
        <v>2</v>
      </c>
      <c r="H856" s="2">
        <v>2</v>
      </c>
      <c r="I856" s="2" t="s">
        <v>24</v>
      </c>
      <c r="J856" s="3">
        <v>43252</v>
      </c>
      <c r="K856" s="3">
        <v>43009</v>
      </c>
      <c r="L856" s="2" t="s">
        <v>17</v>
      </c>
      <c r="M856" s="2" t="s">
        <v>18</v>
      </c>
      <c r="N856" s="2"/>
      <c r="O856" s="2" t="s">
        <v>19</v>
      </c>
      <c r="P856" s="2" t="s">
        <v>729</v>
      </c>
      <c r="Q856" s="2"/>
      <c r="R856" s="4">
        <v>43056</v>
      </c>
      <c r="S856" s="2" t="s">
        <v>22</v>
      </c>
      <c r="T856" s="2">
        <v>0</v>
      </c>
    </row>
    <row r="857" spans="1:20" ht="30" x14ac:dyDescent="0.25">
      <c r="A857" t="str">
        <f>IFERROR(VLOOKUP(B857,'UNFPA suppl countries'!B:B,1,FALSE),"No")</f>
        <v>Sierra Leone</v>
      </c>
      <c r="B857" s="2" t="s">
        <v>277</v>
      </c>
      <c r="C857" s="2" t="str">
        <f t="shared" si="13"/>
        <v>Yes</v>
      </c>
      <c r="D857" s="2" t="s">
        <v>62</v>
      </c>
      <c r="E857" s="2" t="s">
        <v>119</v>
      </c>
      <c r="F857" s="2" t="s">
        <v>837</v>
      </c>
      <c r="G857" s="2">
        <v>10000</v>
      </c>
      <c r="H857" s="2">
        <v>10000</v>
      </c>
      <c r="I857" s="2" t="s">
        <v>838</v>
      </c>
      <c r="J857" s="3">
        <v>43191</v>
      </c>
      <c r="K857" s="3">
        <v>43070</v>
      </c>
      <c r="L857" s="2" t="s">
        <v>17</v>
      </c>
      <c r="M857" s="2" t="s">
        <v>65</v>
      </c>
      <c r="N857" s="2" t="s">
        <v>721</v>
      </c>
      <c r="O857" s="2" t="s">
        <v>19</v>
      </c>
      <c r="P857" s="2" t="s">
        <v>279</v>
      </c>
      <c r="Q857" s="2"/>
      <c r="R857" s="4">
        <v>43070</v>
      </c>
      <c r="S857" s="2" t="s">
        <v>22</v>
      </c>
      <c r="T857" s="2">
        <v>0</v>
      </c>
    </row>
    <row r="858" spans="1:20" ht="30" x14ac:dyDescent="0.25">
      <c r="A858" t="str">
        <f>IFERROR(VLOOKUP(B858,'UNFPA suppl countries'!B:B,1,FALSE),"No")</f>
        <v>Haiti</v>
      </c>
      <c r="B858" s="2" t="s">
        <v>727</v>
      </c>
      <c r="C858" s="2" t="str">
        <f t="shared" si="13"/>
        <v>Yes</v>
      </c>
      <c r="D858" s="2"/>
      <c r="E858" s="2"/>
      <c r="F858" s="2" t="s">
        <v>852</v>
      </c>
      <c r="G858" s="2">
        <v>1</v>
      </c>
      <c r="H858" s="2">
        <v>1</v>
      </c>
      <c r="I858" s="2" t="s">
        <v>24</v>
      </c>
      <c r="J858" s="3">
        <v>43252</v>
      </c>
      <c r="K858" s="3">
        <v>43009</v>
      </c>
      <c r="L858" s="2" t="s">
        <v>17</v>
      </c>
      <c r="M858" s="2" t="s">
        <v>18</v>
      </c>
      <c r="N858" s="2"/>
      <c r="O858" s="2" t="s">
        <v>19</v>
      </c>
      <c r="P858" s="2" t="s">
        <v>729</v>
      </c>
      <c r="Q858" s="2"/>
      <c r="R858" s="4">
        <v>43056</v>
      </c>
      <c r="S858" s="2" t="s">
        <v>22</v>
      </c>
      <c r="T858" s="2">
        <v>0</v>
      </c>
    </row>
    <row r="859" spans="1:20" ht="30" x14ac:dyDescent="0.25">
      <c r="A859" t="str">
        <f>IFERROR(VLOOKUP(B859,'UNFPA suppl countries'!B:B,1,FALSE),"No")</f>
        <v>Sierra Leone</v>
      </c>
      <c r="B859" s="2" t="s">
        <v>277</v>
      </c>
      <c r="C859" s="2" t="str">
        <f t="shared" si="13"/>
        <v>Yes</v>
      </c>
      <c r="D859" s="2" t="s">
        <v>62</v>
      </c>
      <c r="E859" s="2" t="s">
        <v>119</v>
      </c>
      <c r="F859" s="2" t="s">
        <v>837</v>
      </c>
      <c r="G859" s="2">
        <v>32525</v>
      </c>
      <c r="H859" s="2">
        <v>32525</v>
      </c>
      <c r="I859" s="2" t="s">
        <v>838</v>
      </c>
      <c r="J859" s="3">
        <v>43191</v>
      </c>
      <c r="K859" s="3">
        <v>43070</v>
      </c>
      <c r="L859" s="2" t="s">
        <v>17</v>
      </c>
      <c r="M859" s="2" t="s">
        <v>65</v>
      </c>
      <c r="N859" s="2" t="s">
        <v>66</v>
      </c>
      <c r="O859" s="2" t="s">
        <v>19</v>
      </c>
      <c r="P859" s="2" t="s">
        <v>279</v>
      </c>
      <c r="Q859" s="2"/>
      <c r="R859" s="4">
        <v>43070</v>
      </c>
      <c r="S859" s="2" t="s">
        <v>22</v>
      </c>
      <c r="T859" s="2">
        <v>0</v>
      </c>
    </row>
    <row r="860" spans="1:20" ht="30" x14ac:dyDescent="0.25">
      <c r="A860" t="str">
        <f>IFERROR(VLOOKUP(B860,'UNFPA suppl countries'!B:B,1,FALSE),"No")</f>
        <v>Ghana</v>
      </c>
      <c r="B860" s="2" t="s">
        <v>122</v>
      </c>
      <c r="C860" s="2" t="str">
        <f t="shared" si="13"/>
        <v>Yes</v>
      </c>
      <c r="D860" s="2" t="s">
        <v>26</v>
      </c>
      <c r="E860" s="2" t="s">
        <v>78</v>
      </c>
      <c r="F860" s="2" t="s">
        <v>853</v>
      </c>
      <c r="G860" s="2">
        <v>3</v>
      </c>
      <c r="H860" s="2">
        <v>3</v>
      </c>
      <c r="I860" s="2" t="s">
        <v>24</v>
      </c>
      <c r="J860" s="3">
        <v>43252</v>
      </c>
      <c r="K860" s="3">
        <v>43132</v>
      </c>
      <c r="L860" s="2" t="s">
        <v>17</v>
      </c>
      <c r="M860" s="2" t="s">
        <v>18</v>
      </c>
      <c r="N860" s="2"/>
      <c r="O860" s="2" t="s">
        <v>19</v>
      </c>
      <c r="P860" s="2" t="s">
        <v>124</v>
      </c>
      <c r="Q860" s="2" t="s">
        <v>125</v>
      </c>
      <c r="R860" s="4">
        <v>43056</v>
      </c>
      <c r="S860" s="2" t="s">
        <v>22</v>
      </c>
      <c r="T860" s="2">
        <v>0</v>
      </c>
    </row>
    <row r="861" spans="1:20" ht="30" x14ac:dyDescent="0.25">
      <c r="A861" t="str">
        <f>IFERROR(VLOOKUP(B861,'UNFPA suppl countries'!B:B,1,FALSE),"No")</f>
        <v>Haiti</v>
      </c>
      <c r="B861" s="2" t="s">
        <v>727</v>
      </c>
      <c r="C861" s="2" t="str">
        <f t="shared" si="13"/>
        <v>Yes</v>
      </c>
      <c r="D861" s="2"/>
      <c r="E861" s="2"/>
      <c r="F861" s="2" t="s">
        <v>854</v>
      </c>
      <c r="G861" s="2">
        <v>10</v>
      </c>
      <c r="H861" s="2">
        <v>10</v>
      </c>
      <c r="I861" s="2" t="s">
        <v>24</v>
      </c>
      <c r="J861" s="3">
        <v>43252</v>
      </c>
      <c r="K861" s="3">
        <v>43009</v>
      </c>
      <c r="L861" s="2" t="s">
        <v>17</v>
      </c>
      <c r="M861" s="2" t="s">
        <v>18</v>
      </c>
      <c r="N861" s="2"/>
      <c r="O861" s="2" t="s">
        <v>19</v>
      </c>
      <c r="P861" s="2" t="s">
        <v>729</v>
      </c>
      <c r="Q861" s="2"/>
      <c r="R861" s="4">
        <v>43056</v>
      </c>
      <c r="S861" s="2" t="s">
        <v>22</v>
      </c>
      <c r="T861" s="2">
        <v>0</v>
      </c>
    </row>
    <row r="862" spans="1:20" ht="30" x14ac:dyDescent="0.25">
      <c r="A862" t="str">
        <f>IFERROR(VLOOKUP(B862,'UNFPA suppl countries'!B:B,1,FALSE),"No")</f>
        <v>Sierra Leone</v>
      </c>
      <c r="B862" s="2" t="s">
        <v>277</v>
      </c>
      <c r="C862" s="2" t="str">
        <f t="shared" si="13"/>
        <v>Yes</v>
      </c>
      <c r="D862" s="2" t="s">
        <v>34</v>
      </c>
      <c r="E862" s="2"/>
      <c r="F862" s="2" t="s">
        <v>98</v>
      </c>
      <c r="G862" s="2">
        <v>1000</v>
      </c>
      <c r="H862" s="2">
        <v>1000</v>
      </c>
      <c r="I862" s="2" t="s">
        <v>97</v>
      </c>
      <c r="J862" s="3">
        <v>43191</v>
      </c>
      <c r="K862" s="3">
        <v>42948</v>
      </c>
      <c r="L862" s="2" t="s">
        <v>17</v>
      </c>
      <c r="M862" s="2" t="s">
        <v>65</v>
      </c>
      <c r="N862" s="2" t="s">
        <v>66</v>
      </c>
      <c r="O862" s="2" t="s">
        <v>19</v>
      </c>
      <c r="P862" s="2" t="s">
        <v>279</v>
      </c>
      <c r="Q862" s="2"/>
      <c r="R862" s="4">
        <v>43056</v>
      </c>
      <c r="S862" s="2" t="s">
        <v>22</v>
      </c>
      <c r="T862" s="2">
        <v>0</v>
      </c>
    </row>
    <row r="863" spans="1:20" ht="30" x14ac:dyDescent="0.25">
      <c r="A863" t="str">
        <f>IFERROR(VLOOKUP(B863,'UNFPA suppl countries'!B:B,1,FALSE),"No")</f>
        <v>Haiti</v>
      </c>
      <c r="B863" s="2" t="s">
        <v>727</v>
      </c>
      <c r="C863" s="2" t="str">
        <f t="shared" si="13"/>
        <v>Yes</v>
      </c>
      <c r="D863" s="2"/>
      <c r="E863" s="2"/>
      <c r="F863" s="2" t="s">
        <v>855</v>
      </c>
      <c r="G863" s="2">
        <v>5</v>
      </c>
      <c r="H863" s="2">
        <v>5</v>
      </c>
      <c r="I863" s="2" t="s">
        <v>24</v>
      </c>
      <c r="J863" s="3">
        <v>43252</v>
      </c>
      <c r="K863" s="3">
        <v>43009</v>
      </c>
      <c r="L863" s="2" t="s">
        <v>17</v>
      </c>
      <c r="M863" s="2" t="s">
        <v>18</v>
      </c>
      <c r="N863" s="2"/>
      <c r="O863" s="2" t="s">
        <v>19</v>
      </c>
      <c r="P863" s="2" t="s">
        <v>729</v>
      </c>
      <c r="Q863" s="2"/>
      <c r="R863" s="4">
        <v>43056</v>
      </c>
      <c r="S863" s="2" t="s">
        <v>22</v>
      </c>
      <c r="T863" s="2">
        <v>0</v>
      </c>
    </row>
    <row r="864" spans="1:20" ht="30" x14ac:dyDescent="0.25">
      <c r="A864" t="str">
        <f>IFERROR(VLOOKUP(B864,'UNFPA suppl countries'!B:B,1,FALSE),"No")</f>
        <v>Ghana</v>
      </c>
      <c r="B864" s="2" t="s">
        <v>122</v>
      </c>
      <c r="C864" s="2" t="str">
        <f t="shared" si="13"/>
        <v>Yes</v>
      </c>
      <c r="D864" s="2" t="s">
        <v>26</v>
      </c>
      <c r="E864" s="2" t="s">
        <v>78</v>
      </c>
      <c r="F864" s="2" t="s">
        <v>568</v>
      </c>
      <c r="G864" s="2">
        <v>6</v>
      </c>
      <c r="H864" s="2">
        <v>6</v>
      </c>
      <c r="I864" s="2" t="s">
        <v>24</v>
      </c>
      <c r="J864" s="3">
        <v>43252</v>
      </c>
      <c r="K864" s="3">
        <v>43132</v>
      </c>
      <c r="L864" s="2" t="s">
        <v>17</v>
      </c>
      <c r="M864" s="2" t="s">
        <v>18</v>
      </c>
      <c r="N864" s="2"/>
      <c r="O864" s="2" t="s">
        <v>19</v>
      </c>
      <c r="P864" s="2" t="s">
        <v>124</v>
      </c>
      <c r="Q864" s="2" t="s">
        <v>125</v>
      </c>
      <c r="R864" s="4">
        <v>43056</v>
      </c>
      <c r="S864" s="2" t="s">
        <v>22</v>
      </c>
      <c r="T864" s="2">
        <v>0</v>
      </c>
    </row>
    <row r="865" spans="1:20" ht="30" x14ac:dyDescent="0.25">
      <c r="A865" t="str">
        <f>IFERROR(VLOOKUP(B865,'UNFPA suppl countries'!B:B,1,FALSE),"No")</f>
        <v>Haiti</v>
      </c>
      <c r="B865" s="2" t="s">
        <v>727</v>
      </c>
      <c r="C865" s="2" t="str">
        <f t="shared" si="13"/>
        <v>Yes</v>
      </c>
      <c r="D865" s="2"/>
      <c r="E865" s="2"/>
      <c r="F865" s="2" t="s">
        <v>856</v>
      </c>
      <c r="G865" s="2">
        <v>30</v>
      </c>
      <c r="H865" s="2">
        <v>30</v>
      </c>
      <c r="I865" s="2" t="s">
        <v>24</v>
      </c>
      <c r="J865" s="3">
        <v>43252</v>
      </c>
      <c r="K865" s="3">
        <v>43009</v>
      </c>
      <c r="L865" s="2" t="s">
        <v>17</v>
      </c>
      <c r="M865" s="2" t="s">
        <v>18</v>
      </c>
      <c r="N865" s="2"/>
      <c r="O865" s="2" t="s">
        <v>19</v>
      </c>
      <c r="P865" s="2" t="s">
        <v>729</v>
      </c>
      <c r="Q865" s="2"/>
      <c r="R865" s="4">
        <v>43056</v>
      </c>
      <c r="S865" s="2" t="s">
        <v>22</v>
      </c>
      <c r="T865" s="2">
        <v>0</v>
      </c>
    </row>
    <row r="866" spans="1:20" ht="30" x14ac:dyDescent="0.25">
      <c r="A866" t="str">
        <f>IFERROR(VLOOKUP(B866,'UNFPA suppl countries'!B:B,1,FALSE),"No")</f>
        <v>Sierra Leone</v>
      </c>
      <c r="B866" s="2" t="s">
        <v>277</v>
      </c>
      <c r="C866" s="2" t="str">
        <f t="shared" si="13"/>
        <v>Yes</v>
      </c>
      <c r="D866" s="2" t="s">
        <v>62</v>
      </c>
      <c r="E866" s="2" t="s">
        <v>63</v>
      </c>
      <c r="F866" s="2" t="s">
        <v>857</v>
      </c>
      <c r="G866" s="2">
        <v>10000</v>
      </c>
      <c r="H866" s="2">
        <v>10000</v>
      </c>
      <c r="I866" s="2" t="s">
        <v>327</v>
      </c>
      <c r="J866" s="3">
        <v>43191</v>
      </c>
      <c r="K866" s="3">
        <v>43070</v>
      </c>
      <c r="L866" s="2" t="s">
        <v>17</v>
      </c>
      <c r="M866" s="2" t="s">
        <v>65</v>
      </c>
      <c r="N866" s="2" t="s">
        <v>146</v>
      </c>
      <c r="O866" s="2" t="s">
        <v>19</v>
      </c>
      <c r="P866" s="2" t="s">
        <v>279</v>
      </c>
      <c r="Q866" s="2"/>
      <c r="R866" s="4">
        <v>43070</v>
      </c>
      <c r="S866" s="2" t="s">
        <v>22</v>
      </c>
      <c r="T866" s="2">
        <v>0</v>
      </c>
    </row>
    <row r="867" spans="1:20" ht="30" x14ac:dyDescent="0.25">
      <c r="A867" t="str">
        <f>IFERROR(VLOOKUP(B867,'UNFPA suppl countries'!B:B,1,FALSE),"No")</f>
        <v>Haiti</v>
      </c>
      <c r="B867" s="2" t="s">
        <v>727</v>
      </c>
      <c r="C867" s="2" t="str">
        <f t="shared" si="13"/>
        <v>Yes</v>
      </c>
      <c r="D867" s="2"/>
      <c r="E867" s="2"/>
      <c r="F867" s="2" t="s">
        <v>858</v>
      </c>
      <c r="G867" s="2">
        <v>1</v>
      </c>
      <c r="H867" s="2">
        <v>1</v>
      </c>
      <c r="I867" s="2" t="s">
        <v>24</v>
      </c>
      <c r="J867" s="3">
        <v>43252</v>
      </c>
      <c r="K867" s="3">
        <v>43009</v>
      </c>
      <c r="L867" s="2" t="s">
        <v>17</v>
      </c>
      <c r="M867" s="2" t="s">
        <v>18</v>
      </c>
      <c r="N867" s="2"/>
      <c r="O867" s="2" t="s">
        <v>19</v>
      </c>
      <c r="P867" s="2" t="s">
        <v>729</v>
      </c>
      <c r="Q867" s="2"/>
      <c r="R867" s="4">
        <v>43056</v>
      </c>
      <c r="S867" s="2" t="s">
        <v>22</v>
      </c>
      <c r="T867" s="2">
        <v>0</v>
      </c>
    </row>
    <row r="868" spans="1:20" ht="30" x14ac:dyDescent="0.25">
      <c r="A868" t="str">
        <f>IFERROR(VLOOKUP(B868,'UNFPA suppl countries'!B:B,1,FALSE),"No")</f>
        <v>Haiti</v>
      </c>
      <c r="B868" s="2" t="s">
        <v>727</v>
      </c>
      <c r="C868" s="2" t="str">
        <f t="shared" si="13"/>
        <v>Yes</v>
      </c>
      <c r="D868" s="2"/>
      <c r="E868" s="2"/>
      <c r="F868" s="2" t="s">
        <v>859</v>
      </c>
      <c r="G868" s="2">
        <v>800</v>
      </c>
      <c r="H868" s="2">
        <v>800</v>
      </c>
      <c r="I868" s="2" t="s">
        <v>24</v>
      </c>
      <c r="J868" s="3">
        <v>43252</v>
      </c>
      <c r="K868" s="3">
        <v>43009</v>
      </c>
      <c r="L868" s="2" t="s">
        <v>17</v>
      </c>
      <c r="M868" s="2" t="s">
        <v>18</v>
      </c>
      <c r="N868" s="2"/>
      <c r="O868" s="2" t="s">
        <v>19</v>
      </c>
      <c r="P868" s="2" t="s">
        <v>729</v>
      </c>
      <c r="Q868" s="2"/>
      <c r="R868" s="4">
        <v>43056</v>
      </c>
      <c r="S868" s="2" t="s">
        <v>22</v>
      </c>
      <c r="T868" s="2">
        <v>0</v>
      </c>
    </row>
    <row r="869" spans="1:20" ht="30" x14ac:dyDescent="0.25">
      <c r="A869" t="str">
        <f>IFERROR(VLOOKUP(B869,'UNFPA suppl countries'!B:B,1,FALSE),"No")</f>
        <v>Sierra Leone</v>
      </c>
      <c r="B869" s="2" t="s">
        <v>277</v>
      </c>
      <c r="C869" s="2" t="str">
        <f t="shared" si="13"/>
        <v>Yes</v>
      </c>
      <c r="D869" s="2" t="s">
        <v>34</v>
      </c>
      <c r="E869" s="2"/>
      <c r="F869" s="2" t="s">
        <v>94</v>
      </c>
      <c r="G869" s="2">
        <v>2000</v>
      </c>
      <c r="H869" s="2">
        <v>2000</v>
      </c>
      <c r="I869" s="2" t="s">
        <v>95</v>
      </c>
      <c r="J869" s="3">
        <v>43191</v>
      </c>
      <c r="K869" s="3">
        <v>42948</v>
      </c>
      <c r="L869" s="2" t="s">
        <v>17</v>
      </c>
      <c r="M869" s="2" t="s">
        <v>65</v>
      </c>
      <c r="N869" s="2" t="s">
        <v>66</v>
      </c>
      <c r="O869" s="2" t="s">
        <v>19</v>
      </c>
      <c r="P869" s="2" t="s">
        <v>279</v>
      </c>
      <c r="Q869" s="2"/>
      <c r="R869" s="4">
        <v>43070</v>
      </c>
      <c r="S869" s="2" t="s">
        <v>22</v>
      </c>
      <c r="T869" s="2">
        <v>0</v>
      </c>
    </row>
    <row r="870" spans="1:20" ht="30" x14ac:dyDescent="0.25">
      <c r="A870" t="str">
        <f>IFERROR(VLOOKUP(B870,'UNFPA suppl countries'!B:B,1,FALSE),"No")</f>
        <v>Sierra Leone</v>
      </c>
      <c r="B870" s="2" t="s">
        <v>277</v>
      </c>
      <c r="C870" s="2" t="str">
        <f t="shared" si="13"/>
        <v>Yes</v>
      </c>
      <c r="D870" s="2" t="s">
        <v>34</v>
      </c>
      <c r="E870" s="2"/>
      <c r="F870" s="2" t="s">
        <v>96</v>
      </c>
      <c r="G870" s="2">
        <v>1000</v>
      </c>
      <c r="H870" s="2">
        <v>1000</v>
      </c>
      <c r="I870" s="2" t="s">
        <v>97</v>
      </c>
      <c r="J870" s="3">
        <v>43191</v>
      </c>
      <c r="K870" s="3">
        <v>42948</v>
      </c>
      <c r="L870" s="2" t="s">
        <v>17</v>
      </c>
      <c r="M870" s="2" t="s">
        <v>65</v>
      </c>
      <c r="N870" s="2" t="s">
        <v>66</v>
      </c>
      <c r="O870" s="2" t="s">
        <v>19</v>
      </c>
      <c r="P870" s="2" t="s">
        <v>279</v>
      </c>
      <c r="Q870" s="2"/>
      <c r="R870" s="4">
        <v>43070</v>
      </c>
      <c r="S870" s="2" t="s">
        <v>22</v>
      </c>
      <c r="T870" s="2">
        <v>0</v>
      </c>
    </row>
    <row r="871" spans="1:20" ht="30" x14ac:dyDescent="0.25">
      <c r="A871" t="str">
        <f>IFERROR(VLOOKUP(B871,'UNFPA suppl countries'!B:B,1,FALSE),"No")</f>
        <v>Sierra Leone</v>
      </c>
      <c r="B871" s="2" t="s">
        <v>277</v>
      </c>
      <c r="C871" s="2" t="str">
        <f t="shared" si="13"/>
        <v>Yes</v>
      </c>
      <c r="D871" s="2" t="s">
        <v>62</v>
      </c>
      <c r="E871" s="2" t="s">
        <v>70</v>
      </c>
      <c r="F871" s="2" t="s">
        <v>860</v>
      </c>
      <c r="G871" s="2">
        <v>15000</v>
      </c>
      <c r="H871" s="2">
        <v>15000</v>
      </c>
      <c r="I871" s="2" t="s">
        <v>72</v>
      </c>
      <c r="J871" s="3">
        <v>43191</v>
      </c>
      <c r="K871" s="3">
        <v>43070</v>
      </c>
      <c r="L871" s="2" t="s">
        <v>17</v>
      </c>
      <c r="M871" s="2" t="s">
        <v>65</v>
      </c>
      <c r="N871" s="2" t="s">
        <v>721</v>
      </c>
      <c r="O871" s="2" t="s">
        <v>19</v>
      </c>
      <c r="P871" s="2" t="s">
        <v>279</v>
      </c>
      <c r="Q871" s="2"/>
      <c r="R871" s="4">
        <v>43070</v>
      </c>
      <c r="S871" s="2" t="s">
        <v>22</v>
      </c>
      <c r="T871" s="2">
        <v>0</v>
      </c>
    </row>
    <row r="872" spans="1:20" ht="30" x14ac:dyDescent="0.25">
      <c r="A872" t="str">
        <f>IFERROR(VLOOKUP(B872,'UNFPA suppl countries'!B:B,1,FALSE),"No")</f>
        <v>Sierra Leone</v>
      </c>
      <c r="B872" s="2" t="s">
        <v>277</v>
      </c>
      <c r="C872" s="2" t="str">
        <f t="shared" si="13"/>
        <v>Yes</v>
      </c>
      <c r="D872" s="2" t="s">
        <v>62</v>
      </c>
      <c r="E872" s="2" t="s">
        <v>70</v>
      </c>
      <c r="F872" s="2" t="s">
        <v>860</v>
      </c>
      <c r="G872" s="2">
        <v>24736</v>
      </c>
      <c r="H872" s="2">
        <v>24736</v>
      </c>
      <c r="I872" s="2" t="s">
        <v>72</v>
      </c>
      <c r="J872" s="3">
        <v>43191</v>
      </c>
      <c r="K872" s="3">
        <v>43070</v>
      </c>
      <c r="L872" s="2" t="s">
        <v>17</v>
      </c>
      <c r="M872" s="2" t="s">
        <v>65</v>
      </c>
      <c r="N872" s="2" t="s">
        <v>66</v>
      </c>
      <c r="O872" s="2" t="s">
        <v>19</v>
      </c>
      <c r="P872" s="2" t="s">
        <v>279</v>
      </c>
      <c r="Q872" s="2"/>
      <c r="R872" s="4">
        <v>43070</v>
      </c>
      <c r="S872" s="2" t="s">
        <v>22</v>
      </c>
      <c r="T872" s="2">
        <v>0</v>
      </c>
    </row>
    <row r="873" spans="1:20" ht="30" x14ac:dyDescent="0.25">
      <c r="A873" t="str">
        <f>IFERROR(VLOOKUP(B873,'UNFPA suppl countries'!B:B,1,FALSE),"No")</f>
        <v>Sierra Leone</v>
      </c>
      <c r="B873" s="2" t="s">
        <v>277</v>
      </c>
      <c r="C873" s="2" t="str">
        <f t="shared" si="13"/>
        <v>Yes</v>
      </c>
      <c r="D873" s="2" t="s">
        <v>62</v>
      </c>
      <c r="E873" s="2" t="s">
        <v>177</v>
      </c>
      <c r="F873" s="2" t="s">
        <v>861</v>
      </c>
      <c r="G873" s="2">
        <v>4000</v>
      </c>
      <c r="H873" s="2">
        <v>4000</v>
      </c>
      <c r="I873" s="2" t="s">
        <v>24</v>
      </c>
      <c r="J873" s="3">
        <v>43191</v>
      </c>
      <c r="K873" s="3">
        <v>43070</v>
      </c>
      <c r="L873" s="2" t="s">
        <v>17</v>
      </c>
      <c r="M873" s="2" t="s">
        <v>65</v>
      </c>
      <c r="N873" s="2" t="s">
        <v>146</v>
      </c>
      <c r="O873" s="2" t="s">
        <v>19</v>
      </c>
      <c r="P873" s="2" t="s">
        <v>279</v>
      </c>
      <c r="Q873" s="2"/>
      <c r="R873" s="4">
        <v>43056</v>
      </c>
      <c r="S873" s="2" t="s">
        <v>22</v>
      </c>
      <c r="T873" s="2">
        <v>0</v>
      </c>
    </row>
    <row r="874" spans="1:20" ht="30" x14ac:dyDescent="0.25">
      <c r="A874" t="str">
        <f>IFERROR(VLOOKUP(B874,'UNFPA suppl countries'!B:B,1,FALSE),"No")</f>
        <v>Sierra Leone</v>
      </c>
      <c r="B874" s="2" t="s">
        <v>277</v>
      </c>
      <c r="C874" s="2" t="str">
        <f t="shared" si="13"/>
        <v>Yes</v>
      </c>
      <c r="D874" s="2" t="s">
        <v>62</v>
      </c>
      <c r="E874" s="2" t="s">
        <v>177</v>
      </c>
      <c r="F874" s="2" t="s">
        <v>861</v>
      </c>
      <c r="G874" s="2">
        <v>10000</v>
      </c>
      <c r="H874" s="2">
        <v>10000</v>
      </c>
      <c r="I874" s="2" t="s">
        <v>24</v>
      </c>
      <c r="J874" s="3">
        <v>43191</v>
      </c>
      <c r="K874" s="3">
        <v>43070</v>
      </c>
      <c r="L874" s="2" t="s">
        <v>17</v>
      </c>
      <c r="M874" s="2" t="s">
        <v>65</v>
      </c>
      <c r="N874" s="2" t="s">
        <v>721</v>
      </c>
      <c r="O874" s="2" t="s">
        <v>19</v>
      </c>
      <c r="P874" s="2" t="s">
        <v>279</v>
      </c>
      <c r="Q874" s="2"/>
      <c r="R874" s="4">
        <v>43056</v>
      </c>
      <c r="S874" s="2" t="s">
        <v>22</v>
      </c>
      <c r="T874" s="2">
        <v>0</v>
      </c>
    </row>
    <row r="875" spans="1:20" ht="30" x14ac:dyDescent="0.25">
      <c r="A875" t="str">
        <f>IFERROR(VLOOKUP(B875,'UNFPA suppl countries'!B:B,1,FALSE),"No")</f>
        <v>Bolivia</v>
      </c>
      <c r="B875" s="2" t="s">
        <v>862</v>
      </c>
      <c r="C875" s="2" t="str">
        <f t="shared" si="13"/>
        <v>Yes</v>
      </c>
      <c r="D875" s="2" t="s">
        <v>540</v>
      </c>
      <c r="E875" s="2"/>
      <c r="F875" s="2" t="s">
        <v>863</v>
      </c>
      <c r="G875" s="2">
        <v>3</v>
      </c>
      <c r="H875" s="2">
        <v>1.5</v>
      </c>
      <c r="I875" s="2" t="s">
        <v>24</v>
      </c>
      <c r="J875" s="3">
        <v>43313</v>
      </c>
      <c r="K875" s="3">
        <v>43070</v>
      </c>
      <c r="L875" s="2" t="s">
        <v>29</v>
      </c>
      <c r="M875" s="2" t="s">
        <v>159</v>
      </c>
      <c r="N875" s="2"/>
      <c r="O875" s="2" t="s">
        <v>19</v>
      </c>
      <c r="P875" s="2" t="s">
        <v>864</v>
      </c>
      <c r="Q875" s="2"/>
      <c r="R875" s="4">
        <v>43056</v>
      </c>
      <c r="S875" s="2" t="s">
        <v>22</v>
      </c>
      <c r="T875" s="2">
        <v>0</v>
      </c>
    </row>
    <row r="876" spans="1:20" ht="30" x14ac:dyDescent="0.25">
      <c r="A876" t="str">
        <f>IFERROR(VLOOKUP(B876,'UNFPA suppl countries'!B:B,1,FALSE),"No")</f>
        <v>Sierra Leone</v>
      </c>
      <c r="B876" s="2" t="s">
        <v>277</v>
      </c>
      <c r="C876" s="2" t="str">
        <f t="shared" si="13"/>
        <v>Yes</v>
      </c>
      <c r="D876" s="2" t="s">
        <v>62</v>
      </c>
      <c r="E876" s="2" t="s">
        <v>177</v>
      </c>
      <c r="F876" s="2" t="s">
        <v>861</v>
      </c>
      <c r="G876" s="2">
        <v>16000</v>
      </c>
      <c r="H876" s="2">
        <v>16000</v>
      </c>
      <c r="I876" s="2" t="s">
        <v>24</v>
      </c>
      <c r="J876" s="3">
        <v>43191</v>
      </c>
      <c r="K876" s="3">
        <v>43070</v>
      </c>
      <c r="L876" s="2" t="s">
        <v>17</v>
      </c>
      <c r="M876" s="2" t="s">
        <v>65</v>
      </c>
      <c r="N876" s="2" t="s">
        <v>66</v>
      </c>
      <c r="O876" s="2" t="s">
        <v>19</v>
      </c>
      <c r="P876" s="2" t="s">
        <v>279</v>
      </c>
      <c r="Q876" s="2"/>
      <c r="R876" s="4">
        <v>43056</v>
      </c>
      <c r="S876" s="2" t="s">
        <v>22</v>
      </c>
      <c r="T876" s="2">
        <v>0</v>
      </c>
    </row>
    <row r="877" spans="1:20" ht="30" x14ac:dyDescent="0.25">
      <c r="A877" t="str">
        <f>IFERROR(VLOOKUP(B877,'UNFPA suppl countries'!B:B,1,FALSE),"No")</f>
        <v>Sierra Leone</v>
      </c>
      <c r="B877" s="2" t="s">
        <v>277</v>
      </c>
      <c r="C877" s="2" t="str">
        <f t="shared" si="13"/>
        <v>Yes</v>
      </c>
      <c r="D877" s="2" t="s">
        <v>62</v>
      </c>
      <c r="E877" s="2" t="s">
        <v>63</v>
      </c>
      <c r="F877" s="2" t="s">
        <v>865</v>
      </c>
      <c r="G877" s="2">
        <v>40000</v>
      </c>
      <c r="H877" s="2">
        <v>40000</v>
      </c>
      <c r="I877" s="2" t="s">
        <v>115</v>
      </c>
      <c r="J877" s="3">
        <v>43191</v>
      </c>
      <c r="K877" s="3">
        <v>43070</v>
      </c>
      <c r="L877" s="2" t="s">
        <v>17</v>
      </c>
      <c r="M877" s="2" t="s">
        <v>65</v>
      </c>
      <c r="N877" s="2" t="s">
        <v>146</v>
      </c>
      <c r="O877" s="2" t="s">
        <v>19</v>
      </c>
      <c r="P877" s="2" t="s">
        <v>279</v>
      </c>
      <c r="Q877" s="2"/>
      <c r="R877" s="4">
        <v>43056</v>
      </c>
      <c r="S877" s="2" t="s">
        <v>22</v>
      </c>
      <c r="T877" s="2">
        <v>0</v>
      </c>
    </row>
    <row r="878" spans="1:20" ht="30" x14ac:dyDescent="0.25">
      <c r="A878" t="str">
        <f>IFERROR(VLOOKUP(B878,'UNFPA suppl countries'!B:B,1,FALSE),"No")</f>
        <v>Bolivia</v>
      </c>
      <c r="B878" s="2" t="s">
        <v>862</v>
      </c>
      <c r="C878" s="2" t="str">
        <f t="shared" si="13"/>
        <v>Yes</v>
      </c>
      <c r="D878" s="2" t="s">
        <v>273</v>
      </c>
      <c r="E878" s="2"/>
      <c r="F878" s="2" t="s">
        <v>866</v>
      </c>
      <c r="G878" s="2">
        <v>25000</v>
      </c>
      <c r="H878" s="2">
        <v>12500</v>
      </c>
      <c r="I878" s="2" t="s">
        <v>24</v>
      </c>
      <c r="J878" s="3">
        <v>43282</v>
      </c>
      <c r="K878" s="3">
        <v>43040</v>
      </c>
      <c r="L878" s="2" t="s">
        <v>29</v>
      </c>
      <c r="M878" s="2" t="s">
        <v>159</v>
      </c>
      <c r="N878" s="2"/>
      <c r="O878" s="2" t="s">
        <v>19</v>
      </c>
      <c r="P878" s="2" t="s">
        <v>867</v>
      </c>
      <c r="Q878" s="2"/>
      <c r="R878" s="4">
        <v>43056</v>
      </c>
      <c r="S878" s="2" t="s">
        <v>22</v>
      </c>
      <c r="T878" s="2">
        <v>0</v>
      </c>
    </row>
    <row r="879" spans="1:20" ht="30" x14ac:dyDescent="0.25">
      <c r="A879" t="str">
        <f>IFERROR(VLOOKUP(B879,'UNFPA suppl countries'!B:B,1,FALSE),"No")</f>
        <v>Sierra Leone</v>
      </c>
      <c r="B879" s="2" t="s">
        <v>277</v>
      </c>
      <c r="C879" s="2" t="str">
        <f t="shared" si="13"/>
        <v>Yes</v>
      </c>
      <c r="D879" s="2" t="s">
        <v>62</v>
      </c>
      <c r="E879" s="2" t="s">
        <v>63</v>
      </c>
      <c r="F879" s="2" t="s">
        <v>865</v>
      </c>
      <c r="G879" s="2">
        <v>63514</v>
      </c>
      <c r="H879" s="2">
        <v>63514</v>
      </c>
      <c r="I879" s="2" t="s">
        <v>115</v>
      </c>
      <c r="J879" s="3">
        <v>43191</v>
      </c>
      <c r="K879" s="3">
        <v>43070</v>
      </c>
      <c r="L879" s="2" t="s">
        <v>17</v>
      </c>
      <c r="M879" s="2" t="s">
        <v>65</v>
      </c>
      <c r="N879" s="2" t="s">
        <v>721</v>
      </c>
      <c r="O879" s="2" t="s">
        <v>19</v>
      </c>
      <c r="P879" s="2" t="s">
        <v>279</v>
      </c>
      <c r="Q879" s="2"/>
      <c r="R879" s="4">
        <v>43056</v>
      </c>
      <c r="S879" s="2" t="s">
        <v>22</v>
      </c>
      <c r="T879" s="2">
        <v>0</v>
      </c>
    </row>
    <row r="880" spans="1:20" ht="30" x14ac:dyDescent="0.25">
      <c r="A880" t="str">
        <f>IFERROR(VLOOKUP(B880,'UNFPA suppl countries'!B:B,1,FALSE),"No")</f>
        <v>No</v>
      </c>
      <c r="B880" s="2" t="s">
        <v>832</v>
      </c>
      <c r="C880" s="2" t="str">
        <f t="shared" si="13"/>
        <v>No</v>
      </c>
      <c r="D880" s="2" t="s">
        <v>62</v>
      </c>
      <c r="E880" s="2" t="s">
        <v>119</v>
      </c>
      <c r="F880" s="2" t="s">
        <v>120</v>
      </c>
      <c r="G880" s="2">
        <v>36000</v>
      </c>
      <c r="H880" s="2">
        <v>36000</v>
      </c>
      <c r="I880" s="2" t="s">
        <v>121</v>
      </c>
      <c r="J880" s="3">
        <v>43191</v>
      </c>
      <c r="K880" s="3">
        <v>43070</v>
      </c>
      <c r="L880" s="2" t="s">
        <v>17</v>
      </c>
      <c r="M880" s="2" t="s">
        <v>18</v>
      </c>
      <c r="N880" s="2"/>
      <c r="O880" s="2" t="s">
        <v>19</v>
      </c>
      <c r="P880" s="2" t="s">
        <v>833</v>
      </c>
      <c r="Q880" s="2" t="s">
        <v>868</v>
      </c>
      <c r="R880" s="4">
        <v>43056</v>
      </c>
      <c r="S880" s="2" t="s">
        <v>22</v>
      </c>
      <c r="T880" s="2">
        <v>0</v>
      </c>
    </row>
    <row r="881" spans="1:20" ht="30" x14ac:dyDescent="0.25">
      <c r="A881" t="str">
        <f>IFERROR(VLOOKUP(B881,'UNFPA suppl countries'!B:B,1,FALSE),"No")</f>
        <v>Sierra Leone</v>
      </c>
      <c r="B881" s="2" t="s">
        <v>277</v>
      </c>
      <c r="C881" s="2" t="str">
        <f t="shared" si="13"/>
        <v>Yes</v>
      </c>
      <c r="D881" s="2" t="s">
        <v>62</v>
      </c>
      <c r="E881" s="2" t="s">
        <v>63</v>
      </c>
      <c r="F881" s="2" t="s">
        <v>865</v>
      </c>
      <c r="G881" s="2">
        <v>797536</v>
      </c>
      <c r="H881" s="2">
        <v>797536</v>
      </c>
      <c r="I881" s="2" t="s">
        <v>115</v>
      </c>
      <c r="J881" s="3">
        <v>43191</v>
      </c>
      <c r="K881" s="3">
        <v>43070</v>
      </c>
      <c r="L881" s="2" t="s">
        <v>17</v>
      </c>
      <c r="M881" s="2" t="s">
        <v>65</v>
      </c>
      <c r="N881" s="2" t="s">
        <v>66</v>
      </c>
      <c r="O881" s="2" t="s">
        <v>19</v>
      </c>
      <c r="P881" s="2" t="s">
        <v>279</v>
      </c>
      <c r="Q881" s="2"/>
      <c r="R881" s="4">
        <v>43070</v>
      </c>
      <c r="S881" s="2" t="s">
        <v>22</v>
      </c>
      <c r="T881" s="2">
        <v>0</v>
      </c>
    </row>
    <row r="882" spans="1:20" ht="30" x14ac:dyDescent="0.25">
      <c r="A882" t="str">
        <f>IFERROR(VLOOKUP(B882,'UNFPA suppl countries'!B:B,1,FALSE),"No")</f>
        <v>Lesotho</v>
      </c>
      <c r="B882" s="2" t="s">
        <v>489</v>
      </c>
      <c r="C882" s="2" t="str">
        <f t="shared" si="13"/>
        <v>Yes</v>
      </c>
      <c r="D882" s="2" t="s">
        <v>62</v>
      </c>
      <c r="E882" s="2" t="s">
        <v>174</v>
      </c>
      <c r="F882" s="2" t="s">
        <v>410</v>
      </c>
      <c r="G882" s="2">
        <v>5709</v>
      </c>
      <c r="H882" s="2">
        <v>2854.5</v>
      </c>
      <c r="I882" s="2" t="s">
        <v>176</v>
      </c>
      <c r="J882" s="3">
        <v>43252</v>
      </c>
      <c r="K882" s="3">
        <v>43132</v>
      </c>
      <c r="L882" s="2" t="s">
        <v>29</v>
      </c>
      <c r="M882" s="2" t="s">
        <v>65</v>
      </c>
      <c r="N882" s="2"/>
      <c r="O882" s="2" t="s">
        <v>19</v>
      </c>
      <c r="P882" s="2" t="s">
        <v>491</v>
      </c>
      <c r="Q882" s="2"/>
      <c r="R882" s="4">
        <v>43070</v>
      </c>
      <c r="S882" s="2" t="s">
        <v>22</v>
      </c>
      <c r="T882" s="2">
        <v>0</v>
      </c>
    </row>
    <row r="883" spans="1:20" ht="30" x14ac:dyDescent="0.25">
      <c r="A883" t="str">
        <f>IFERROR(VLOOKUP(B883,'UNFPA suppl countries'!B:B,1,FALSE),"No")</f>
        <v>No</v>
      </c>
      <c r="B883" s="2" t="s">
        <v>832</v>
      </c>
      <c r="C883" s="2" t="str">
        <f t="shared" si="13"/>
        <v>No</v>
      </c>
      <c r="D883" s="2" t="s">
        <v>62</v>
      </c>
      <c r="E883" s="2" t="s">
        <v>174</v>
      </c>
      <c r="F883" s="2" t="s">
        <v>869</v>
      </c>
      <c r="G883" s="2">
        <v>46875</v>
      </c>
      <c r="H883" s="2">
        <v>46875</v>
      </c>
      <c r="I883" s="2" t="s">
        <v>176</v>
      </c>
      <c r="J883" s="3">
        <v>43344</v>
      </c>
      <c r="K883" s="3">
        <v>43221</v>
      </c>
      <c r="L883" s="2" t="s">
        <v>17</v>
      </c>
      <c r="M883" s="2" t="s">
        <v>18</v>
      </c>
      <c r="N883" s="2"/>
      <c r="O883" s="2" t="s">
        <v>19</v>
      </c>
      <c r="P883" s="2" t="s">
        <v>833</v>
      </c>
      <c r="Q883" s="2" t="s">
        <v>870</v>
      </c>
      <c r="R883" s="4">
        <v>43056</v>
      </c>
      <c r="S883" s="2" t="s">
        <v>22</v>
      </c>
      <c r="T883" s="2">
        <v>0</v>
      </c>
    </row>
    <row r="884" spans="1:20" ht="30" x14ac:dyDescent="0.25">
      <c r="A884" t="str">
        <f>IFERROR(VLOOKUP(B884,'UNFPA suppl countries'!B:B,1,FALSE),"No")</f>
        <v>Sierra Leone</v>
      </c>
      <c r="B884" s="2" t="s">
        <v>277</v>
      </c>
      <c r="C884" s="2" t="str">
        <f t="shared" si="13"/>
        <v>Yes</v>
      </c>
      <c r="D884" s="2" t="s">
        <v>62</v>
      </c>
      <c r="E884" s="2" t="s">
        <v>220</v>
      </c>
      <c r="F884" s="2" t="s">
        <v>181</v>
      </c>
      <c r="G884" s="2">
        <v>4000</v>
      </c>
      <c r="H884" s="2">
        <v>4000</v>
      </c>
      <c r="I884" s="2" t="s">
        <v>179</v>
      </c>
      <c r="J884" s="3">
        <v>43191</v>
      </c>
      <c r="K884" s="3">
        <v>43070</v>
      </c>
      <c r="L884" s="2" t="s">
        <v>17</v>
      </c>
      <c r="M884" s="2" t="s">
        <v>65</v>
      </c>
      <c r="N884" s="2" t="s">
        <v>721</v>
      </c>
      <c r="O884" s="2" t="s">
        <v>19</v>
      </c>
      <c r="P884" s="2" t="s">
        <v>279</v>
      </c>
      <c r="Q884" s="2"/>
      <c r="R884" s="4">
        <v>43056</v>
      </c>
      <c r="S884" s="2" t="s">
        <v>22</v>
      </c>
      <c r="T884" s="2">
        <v>0</v>
      </c>
    </row>
    <row r="885" spans="1:20" ht="30" x14ac:dyDescent="0.25">
      <c r="A885" t="str">
        <f>IFERROR(VLOOKUP(B885,'UNFPA suppl countries'!B:B,1,FALSE),"No")</f>
        <v>Lesotho</v>
      </c>
      <c r="B885" s="2" t="s">
        <v>489</v>
      </c>
      <c r="C885" s="2" t="str">
        <f t="shared" si="13"/>
        <v>Yes</v>
      </c>
      <c r="D885" s="2" t="s">
        <v>62</v>
      </c>
      <c r="E885" s="2" t="s">
        <v>177</v>
      </c>
      <c r="F885" s="2" t="s">
        <v>178</v>
      </c>
      <c r="G885" s="2">
        <v>200</v>
      </c>
      <c r="H885" s="2">
        <v>100</v>
      </c>
      <c r="I885" s="2" t="s">
        <v>179</v>
      </c>
      <c r="J885" s="3">
        <v>43252</v>
      </c>
      <c r="K885" s="3">
        <v>43132</v>
      </c>
      <c r="L885" s="2" t="s">
        <v>29</v>
      </c>
      <c r="M885" s="2" t="s">
        <v>65</v>
      </c>
      <c r="N885" s="2"/>
      <c r="O885" s="2" t="s">
        <v>19</v>
      </c>
      <c r="P885" s="2" t="s">
        <v>491</v>
      </c>
      <c r="Q885" s="2"/>
      <c r="R885" s="4">
        <v>43070</v>
      </c>
      <c r="S885" s="2" t="s">
        <v>22</v>
      </c>
      <c r="T885" s="2">
        <v>0</v>
      </c>
    </row>
    <row r="886" spans="1:20" ht="30" x14ac:dyDescent="0.25">
      <c r="A886" t="str">
        <f>IFERROR(VLOOKUP(B886,'UNFPA suppl countries'!B:B,1,FALSE),"No")</f>
        <v>No</v>
      </c>
      <c r="B886" s="2" t="s">
        <v>832</v>
      </c>
      <c r="C886" s="2" t="str">
        <f t="shared" si="13"/>
        <v>No</v>
      </c>
      <c r="D886" s="2" t="s">
        <v>62</v>
      </c>
      <c r="E886" s="2" t="s">
        <v>174</v>
      </c>
      <c r="F886" s="2" t="s">
        <v>869</v>
      </c>
      <c r="G886" s="2">
        <v>46875</v>
      </c>
      <c r="H886" s="2">
        <v>46875</v>
      </c>
      <c r="I886" s="2" t="s">
        <v>176</v>
      </c>
      <c r="J886" s="3">
        <v>43252</v>
      </c>
      <c r="K886" s="3">
        <v>43132</v>
      </c>
      <c r="L886" s="2" t="s">
        <v>17</v>
      </c>
      <c r="M886" s="2" t="s">
        <v>18</v>
      </c>
      <c r="N886" s="2"/>
      <c r="O886" s="2" t="s">
        <v>19</v>
      </c>
      <c r="P886" s="2" t="s">
        <v>833</v>
      </c>
      <c r="Q886" s="2" t="s">
        <v>870</v>
      </c>
      <c r="R886" s="4">
        <v>43056</v>
      </c>
      <c r="S886" s="2" t="s">
        <v>22</v>
      </c>
      <c r="T886" s="2">
        <v>0</v>
      </c>
    </row>
    <row r="887" spans="1:20" ht="30" x14ac:dyDescent="0.25">
      <c r="A887" t="str">
        <f>IFERROR(VLOOKUP(B887,'UNFPA suppl countries'!B:B,1,FALSE),"No")</f>
        <v>Sierra Leone</v>
      </c>
      <c r="B887" s="2" t="s">
        <v>277</v>
      </c>
      <c r="C887" s="2" t="str">
        <f t="shared" si="13"/>
        <v>Yes</v>
      </c>
      <c r="D887" s="2" t="s">
        <v>62</v>
      </c>
      <c r="E887" s="2" t="s">
        <v>220</v>
      </c>
      <c r="F887" s="2" t="s">
        <v>181</v>
      </c>
      <c r="G887" s="2">
        <v>6000</v>
      </c>
      <c r="H887" s="2">
        <v>6000</v>
      </c>
      <c r="I887" s="2" t="s">
        <v>179</v>
      </c>
      <c r="J887" s="3">
        <v>43191</v>
      </c>
      <c r="K887" s="3">
        <v>43070</v>
      </c>
      <c r="L887" s="2" t="s">
        <v>17</v>
      </c>
      <c r="M887" s="2" t="s">
        <v>65</v>
      </c>
      <c r="N887" s="2" t="s">
        <v>66</v>
      </c>
      <c r="O887" s="2" t="s">
        <v>19</v>
      </c>
      <c r="P887" s="2" t="s">
        <v>279</v>
      </c>
      <c r="Q887" s="2"/>
      <c r="R887" s="4">
        <v>43056</v>
      </c>
      <c r="S887" s="2" t="s">
        <v>22</v>
      </c>
      <c r="T887" s="2">
        <v>0</v>
      </c>
    </row>
    <row r="888" spans="1:20" ht="30" x14ac:dyDescent="0.25">
      <c r="A888" t="str">
        <f>IFERROR(VLOOKUP(B888,'UNFPA suppl countries'!B:B,1,FALSE),"No")</f>
        <v>Sierra Leone</v>
      </c>
      <c r="B888" s="2" t="s">
        <v>277</v>
      </c>
      <c r="C888" s="2" t="str">
        <f t="shared" si="13"/>
        <v>Yes</v>
      </c>
      <c r="D888" s="2" t="s">
        <v>62</v>
      </c>
      <c r="E888" s="2" t="s">
        <v>174</v>
      </c>
      <c r="F888" s="2" t="s">
        <v>410</v>
      </c>
      <c r="G888" s="2">
        <v>2000</v>
      </c>
      <c r="H888" s="2">
        <v>2000</v>
      </c>
      <c r="I888" s="2" t="s">
        <v>176</v>
      </c>
      <c r="J888" s="3">
        <v>43191</v>
      </c>
      <c r="K888" s="3">
        <v>43070</v>
      </c>
      <c r="L888" s="2" t="s">
        <v>17</v>
      </c>
      <c r="M888" s="2" t="s">
        <v>65</v>
      </c>
      <c r="N888" s="2" t="s">
        <v>146</v>
      </c>
      <c r="O888" s="2" t="s">
        <v>19</v>
      </c>
      <c r="P888" s="2" t="s">
        <v>279</v>
      </c>
      <c r="Q888" s="2"/>
      <c r="R888" s="4">
        <v>43056</v>
      </c>
      <c r="S888" s="2" t="s">
        <v>22</v>
      </c>
      <c r="T888" s="2">
        <v>0</v>
      </c>
    </row>
    <row r="889" spans="1:20" ht="30" x14ac:dyDescent="0.25">
      <c r="A889" t="str">
        <f>IFERROR(VLOOKUP(B889,'UNFPA suppl countries'!B:B,1,FALSE),"No")</f>
        <v>Ethiopia</v>
      </c>
      <c r="B889" s="2" t="s">
        <v>871</v>
      </c>
      <c r="C889" s="2" t="str">
        <f t="shared" si="13"/>
        <v>Yes</v>
      </c>
      <c r="D889" s="2" t="s">
        <v>26</v>
      </c>
      <c r="E889" s="2" t="s">
        <v>154</v>
      </c>
      <c r="F889" s="2" t="s">
        <v>389</v>
      </c>
      <c r="G889" s="2">
        <v>12</v>
      </c>
      <c r="H889" s="2">
        <v>6</v>
      </c>
      <c r="I889" s="2" t="s">
        <v>72</v>
      </c>
      <c r="J889" s="3">
        <v>43313</v>
      </c>
      <c r="K889" s="3">
        <v>43132</v>
      </c>
      <c r="L889" s="2" t="s">
        <v>29</v>
      </c>
      <c r="M889" s="2" t="s">
        <v>18</v>
      </c>
      <c r="N889" s="2"/>
      <c r="O889" s="2" t="s">
        <v>19</v>
      </c>
      <c r="P889" s="2" t="s">
        <v>872</v>
      </c>
      <c r="Q889" s="2" t="s">
        <v>873</v>
      </c>
      <c r="R889" s="4">
        <v>43056</v>
      </c>
      <c r="S889" s="2" t="s">
        <v>22</v>
      </c>
      <c r="T889" s="2">
        <v>0</v>
      </c>
    </row>
    <row r="890" spans="1:20" ht="30" x14ac:dyDescent="0.25">
      <c r="A890" t="str">
        <f>IFERROR(VLOOKUP(B890,'UNFPA suppl countries'!B:B,1,FALSE),"No")</f>
        <v>Sierra Leone</v>
      </c>
      <c r="B890" s="2" t="s">
        <v>277</v>
      </c>
      <c r="C890" s="2" t="str">
        <f t="shared" si="13"/>
        <v>Yes</v>
      </c>
      <c r="D890" s="2" t="s">
        <v>62</v>
      </c>
      <c r="E890" s="2" t="s">
        <v>174</v>
      </c>
      <c r="F890" s="2" t="s">
        <v>410</v>
      </c>
      <c r="G890" s="2">
        <v>4500</v>
      </c>
      <c r="H890" s="2">
        <v>4500</v>
      </c>
      <c r="I890" s="2" t="s">
        <v>176</v>
      </c>
      <c r="J890" s="3">
        <v>43191</v>
      </c>
      <c r="K890" s="3">
        <v>43070</v>
      </c>
      <c r="L890" s="2" t="s">
        <v>17</v>
      </c>
      <c r="M890" s="2" t="s">
        <v>65</v>
      </c>
      <c r="N890" s="2" t="s">
        <v>721</v>
      </c>
      <c r="O890" s="2" t="s">
        <v>19</v>
      </c>
      <c r="P890" s="2" t="s">
        <v>279</v>
      </c>
      <c r="Q890" s="2"/>
      <c r="R890" s="4">
        <v>43073</v>
      </c>
      <c r="S890" s="2" t="s">
        <v>22</v>
      </c>
      <c r="T890" s="2">
        <v>0</v>
      </c>
    </row>
    <row r="891" spans="1:20" ht="30" x14ac:dyDescent="0.25">
      <c r="A891" t="str">
        <f>IFERROR(VLOOKUP(B891,'UNFPA suppl countries'!B:B,1,FALSE),"No")</f>
        <v>Ethiopia</v>
      </c>
      <c r="B891" s="2" t="s">
        <v>871</v>
      </c>
      <c r="C891" s="2" t="str">
        <f t="shared" si="13"/>
        <v>Yes</v>
      </c>
      <c r="D891" s="2" t="s">
        <v>26</v>
      </c>
      <c r="E891" s="2" t="s">
        <v>27</v>
      </c>
      <c r="F891" s="2" t="s">
        <v>424</v>
      </c>
      <c r="G891" s="2">
        <v>30</v>
      </c>
      <c r="H891" s="2">
        <v>30</v>
      </c>
      <c r="I891" s="2" t="s">
        <v>24</v>
      </c>
      <c r="J891" s="3">
        <v>43313</v>
      </c>
      <c r="K891" s="3">
        <v>43282</v>
      </c>
      <c r="L891" s="2" t="s">
        <v>17</v>
      </c>
      <c r="M891" s="2" t="s">
        <v>18</v>
      </c>
      <c r="N891" s="2"/>
      <c r="O891" s="2" t="s">
        <v>19</v>
      </c>
      <c r="P891" s="2" t="s">
        <v>872</v>
      </c>
      <c r="Q891" s="2" t="s">
        <v>873</v>
      </c>
      <c r="R891" s="4">
        <v>43056</v>
      </c>
      <c r="S891" s="2" t="s">
        <v>22</v>
      </c>
      <c r="T891" s="2">
        <v>0</v>
      </c>
    </row>
    <row r="892" spans="1:20" ht="30" x14ac:dyDescent="0.25">
      <c r="A892" t="str">
        <f>IFERROR(VLOOKUP(B892,'UNFPA suppl countries'!B:B,1,FALSE),"No")</f>
        <v>Lesotho</v>
      </c>
      <c r="B892" s="2" t="s">
        <v>489</v>
      </c>
      <c r="C892" s="2" t="str">
        <f t="shared" ref="C892:C955" si="14">IF(A892&lt;&gt;"No","Yes",A892)</f>
        <v>Yes</v>
      </c>
      <c r="D892" s="2" t="s">
        <v>62</v>
      </c>
      <c r="E892" s="2"/>
      <c r="F892" s="2" t="s">
        <v>874</v>
      </c>
      <c r="G892" s="2">
        <v>895</v>
      </c>
      <c r="H892" s="2">
        <v>447.5</v>
      </c>
      <c r="I892" s="2" t="s">
        <v>106</v>
      </c>
      <c r="J892" s="3">
        <v>43252</v>
      </c>
      <c r="K892" s="3">
        <v>43009</v>
      </c>
      <c r="L892" s="2" t="s">
        <v>29</v>
      </c>
      <c r="M892" s="2" t="s">
        <v>65</v>
      </c>
      <c r="N892" s="2"/>
      <c r="O892" s="2" t="s">
        <v>19</v>
      </c>
      <c r="P892" s="2" t="s">
        <v>491</v>
      </c>
      <c r="Q892" s="2" t="s">
        <v>875</v>
      </c>
      <c r="R892" s="4">
        <v>43070</v>
      </c>
      <c r="S892" s="2" t="s">
        <v>22</v>
      </c>
      <c r="T892" s="2">
        <v>0</v>
      </c>
    </row>
    <row r="893" spans="1:20" ht="30" x14ac:dyDescent="0.25">
      <c r="A893" t="str">
        <f>IFERROR(VLOOKUP(B893,'UNFPA suppl countries'!B:B,1,FALSE),"No")</f>
        <v>Sierra Leone</v>
      </c>
      <c r="B893" s="2" t="s">
        <v>277</v>
      </c>
      <c r="C893" s="2" t="str">
        <f t="shared" si="14"/>
        <v>Yes</v>
      </c>
      <c r="D893" s="2" t="s">
        <v>62</v>
      </c>
      <c r="E893" s="2" t="s">
        <v>174</v>
      </c>
      <c r="F893" s="2" t="s">
        <v>410</v>
      </c>
      <c r="G893" s="2">
        <v>7295</v>
      </c>
      <c r="H893" s="2">
        <v>7295</v>
      </c>
      <c r="I893" s="2" t="s">
        <v>176</v>
      </c>
      <c r="J893" s="3">
        <v>43191</v>
      </c>
      <c r="K893" s="3">
        <v>43070</v>
      </c>
      <c r="L893" s="2" t="s">
        <v>17</v>
      </c>
      <c r="M893" s="2" t="s">
        <v>65</v>
      </c>
      <c r="N893" s="2" t="s">
        <v>66</v>
      </c>
      <c r="O893" s="2" t="s">
        <v>19</v>
      </c>
      <c r="P893" s="2" t="s">
        <v>279</v>
      </c>
      <c r="Q893" s="2"/>
      <c r="R893" s="4">
        <v>43073</v>
      </c>
      <c r="S893" s="2" t="s">
        <v>22</v>
      </c>
      <c r="T893" s="2">
        <v>0</v>
      </c>
    </row>
    <row r="894" spans="1:20" ht="30" x14ac:dyDescent="0.25">
      <c r="A894" t="str">
        <f>IFERROR(VLOOKUP(B894,'UNFPA suppl countries'!B:B,1,FALSE),"No")</f>
        <v>Ghana</v>
      </c>
      <c r="B894" s="2" t="s">
        <v>122</v>
      </c>
      <c r="C894" s="2" t="str">
        <f t="shared" si="14"/>
        <v>Yes</v>
      </c>
      <c r="D894" s="2" t="s">
        <v>26</v>
      </c>
      <c r="E894" s="2" t="s">
        <v>78</v>
      </c>
      <c r="F894" s="2" t="s">
        <v>876</v>
      </c>
      <c r="G894" s="2">
        <v>6</v>
      </c>
      <c r="H894" s="2">
        <v>6</v>
      </c>
      <c r="I894" s="2" t="s">
        <v>24</v>
      </c>
      <c r="J894" s="3">
        <v>43252</v>
      </c>
      <c r="K894" s="3">
        <v>43132</v>
      </c>
      <c r="L894" s="2" t="s">
        <v>17</v>
      </c>
      <c r="M894" s="2" t="s">
        <v>18</v>
      </c>
      <c r="N894" s="2"/>
      <c r="O894" s="2" t="s">
        <v>19</v>
      </c>
      <c r="P894" s="2" t="s">
        <v>124</v>
      </c>
      <c r="Q894" s="2" t="s">
        <v>125</v>
      </c>
      <c r="R894" s="4">
        <v>43056</v>
      </c>
      <c r="S894" s="2" t="s">
        <v>22</v>
      </c>
      <c r="T894" s="2">
        <v>0</v>
      </c>
    </row>
    <row r="895" spans="1:20" ht="30" x14ac:dyDescent="0.25">
      <c r="A895" t="str">
        <f>IFERROR(VLOOKUP(B895,'UNFPA suppl countries'!B:B,1,FALSE),"No")</f>
        <v>Sierra Leone</v>
      </c>
      <c r="B895" s="2" t="s">
        <v>277</v>
      </c>
      <c r="C895" s="2" t="str">
        <f t="shared" si="14"/>
        <v>Yes</v>
      </c>
      <c r="D895" s="2" t="s">
        <v>34</v>
      </c>
      <c r="E895" s="2"/>
      <c r="F895" s="2" t="s">
        <v>36</v>
      </c>
      <c r="G895" s="2">
        <v>300</v>
      </c>
      <c r="H895" s="2">
        <v>300</v>
      </c>
      <c r="I895" s="2" t="s">
        <v>37</v>
      </c>
      <c r="J895" s="3">
        <v>43191</v>
      </c>
      <c r="K895" s="3">
        <v>42948</v>
      </c>
      <c r="L895" s="2" t="s">
        <v>17</v>
      </c>
      <c r="M895" s="2" t="s">
        <v>65</v>
      </c>
      <c r="N895" s="2" t="s">
        <v>66</v>
      </c>
      <c r="O895" s="2" t="s">
        <v>19</v>
      </c>
      <c r="P895" s="2" t="s">
        <v>279</v>
      </c>
      <c r="Q895" s="2"/>
      <c r="R895" s="4">
        <v>43056</v>
      </c>
      <c r="S895" s="2" t="s">
        <v>22</v>
      </c>
      <c r="T895" s="2">
        <v>0</v>
      </c>
    </row>
    <row r="896" spans="1:20" ht="30" x14ac:dyDescent="0.25">
      <c r="A896" t="str">
        <f>IFERROR(VLOOKUP(B896,'UNFPA suppl countries'!B:B,1,FALSE),"No")</f>
        <v>Lesotho</v>
      </c>
      <c r="B896" s="2" t="s">
        <v>489</v>
      </c>
      <c r="C896" s="2" t="str">
        <f t="shared" si="14"/>
        <v>Yes</v>
      </c>
      <c r="D896" s="2" t="s">
        <v>62</v>
      </c>
      <c r="E896" s="2" t="s">
        <v>170</v>
      </c>
      <c r="F896" s="2" t="s">
        <v>877</v>
      </c>
      <c r="G896" s="2">
        <v>1367</v>
      </c>
      <c r="H896" s="2">
        <v>683.5</v>
      </c>
      <c r="I896" s="2" t="s">
        <v>89</v>
      </c>
      <c r="J896" s="3">
        <v>43252</v>
      </c>
      <c r="K896" s="3">
        <v>43132</v>
      </c>
      <c r="L896" s="2" t="s">
        <v>29</v>
      </c>
      <c r="M896" s="2" t="s">
        <v>65</v>
      </c>
      <c r="N896" s="2"/>
      <c r="O896" s="2" t="s">
        <v>19</v>
      </c>
      <c r="P896" s="2" t="s">
        <v>491</v>
      </c>
      <c r="Q896" s="2"/>
      <c r="R896" s="4">
        <v>43070</v>
      </c>
      <c r="S896" s="2" t="s">
        <v>22</v>
      </c>
      <c r="T896" s="2">
        <v>0</v>
      </c>
    </row>
    <row r="897" spans="1:20" ht="30" x14ac:dyDescent="0.25">
      <c r="A897" t="str">
        <f>IFERROR(VLOOKUP(B897,'UNFPA suppl countries'!B:B,1,FALSE),"No")</f>
        <v>Lesotho</v>
      </c>
      <c r="B897" s="2" t="s">
        <v>489</v>
      </c>
      <c r="C897" s="2" t="str">
        <f t="shared" si="14"/>
        <v>Yes</v>
      </c>
      <c r="D897" s="2" t="s">
        <v>62</v>
      </c>
      <c r="E897" s="2" t="s">
        <v>63</v>
      </c>
      <c r="F897" s="2" t="s">
        <v>64</v>
      </c>
      <c r="G897" s="2">
        <v>1485</v>
      </c>
      <c r="H897" s="2">
        <v>742.5</v>
      </c>
      <c r="I897" s="2" t="s">
        <v>41</v>
      </c>
      <c r="J897" s="3">
        <v>43252</v>
      </c>
      <c r="K897" s="3">
        <v>43132</v>
      </c>
      <c r="L897" s="2" t="s">
        <v>29</v>
      </c>
      <c r="M897" s="2" t="s">
        <v>18</v>
      </c>
      <c r="N897" s="2"/>
      <c r="O897" s="2" t="s">
        <v>19</v>
      </c>
      <c r="P897" s="2" t="s">
        <v>491</v>
      </c>
      <c r="Q897" s="2"/>
      <c r="R897" s="4">
        <v>43056</v>
      </c>
      <c r="S897" s="2" t="s">
        <v>161</v>
      </c>
      <c r="T897" s="2">
        <v>0</v>
      </c>
    </row>
    <row r="898" spans="1:20" ht="30" x14ac:dyDescent="0.25">
      <c r="A898" t="str">
        <f>IFERROR(VLOOKUP(B898,'UNFPA suppl countries'!B:B,1,FALSE),"No")</f>
        <v>Lesotho</v>
      </c>
      <c r="B898" s="2" t="s">
        <v>489</v>
      </c>
      <c r="C898" s="2" t="str">
        <f t="shared" si="14"/>
        <v>Yes</v>
      </c>
      <c r="D898" s="2" t="s">
        <v>62</v>
      </c>
      <c r="E898" s="2" t="s">
        <v>63</v>
      </c>
      <c r="F898" s="2" t="s">
        <v>114</v>
      </c>
      <c r="G898" s="2">
        <v>600</v>
      </c>
      <c r="H898" s="2">
        <v>300</v>
      </c>
      <c r="I898" s="2" t="s">
        <v>115</v>
      </c>
      <c r="J898" s="3">
        <v>43252</v>
      </c>
      <c r="K898" s="3">
        <v>43132</v>
      </c>
      <c r="L898" s="2" t="s">
        <v>29</v>
      </c>
      <c r="M898" s="2" t="s">
        <v>65</v>
      </c>
      <c r="N898" s="2"/>
      <c r="O898" s="2" t="s">
        <v>19</v>
      </c>
      <c r="P898" s="2" t="s">
        <v>491</v>
      </c>
      <c r="Q898" s="2"/>
      <c r="R898" s="4">
        <v>43070</v>
      </c>
      <c r="S898" s="2" t="s">
        <v>22</v>
      </c>
      <c r="T898" s="2">
        <v>0</v>
      </c>
    </row>
    <row r="899" spans="1:20" ht="30" x14ac:dyDescent="0.25">
      <c r="A899" t="str">
        <f>IFERROR(VLOOKUP(B899,'UNFPA suppl countries'!B:B,1,FALSE),"No")</f>
        <v>Ghana</v>
      </c>
      <c r="B899" s="2" t="s">
        <v>122</v>
      </c>
      <c r="C899" s="2" t="str">
        <f t="shared" si="14"/>
        <v>Yes</v>
      </c>
      <c r="D899" s="2" t="s">
        <v>26</v>
      </c>
      <c r="E899" s="2" t="s">
        <v>78</v>
      </c>
      <c r="F899" s="2" t="s">
        <v>878</v>
      </c>
      <c r="G899" s="2">
        <v>3</v>
      </c>
      <c r="H899" s="2">
        <v>3</v>
      </c>
      <c r="I899" s="2" t="s">
        <v>24</v>
      </c>
      <c r="J899" s="3">
        <v>43252</v>
      </c>
      <c r="K899" s="3">
        <v>43132</v>
      </c>
      <c r="L899" s="2" t="s">
        <v>17</v>
      </c>
      <c r="M899" s="2" t="s">
        <v>18</v>
      </c>
      <c r="N899" s="2"/>
      <c r="O899" s="2" t="s">
        <v>19</v>
      </c>
      <c r="P899" s="2" t="s">
        <v>124</v>
      </c>
      <c r="Q899" s="2" t="s">
        <v>125</v>
      </c>
      <c r="R899" s="4">
        <v>43056</v>
      </c>
      <c r="S899" s="2" t="s">
        <v>22</v>
      </c>
      <c r="T899" s="2">
        <v>0</v>
      </c>
    </row>
    <row r="900" spans="1:20" ht="30" x14ac:dyDescent="0.25">
      <c r="A900" t="str">
        <f>IFERROR(VLOOKUP(B900,'UNFPA suppl countries'!B:B,1,FALSE),"No")</f>
        <v>Ghana</v>
      </c>
      <c r="B900" s="2" t="s">
        <v>122</v>
      </c>
      <c r="C900" s="2" t="str">
        <f t="shared" si="14"/>
        <v>Yes</v>
      </c>
      <c r="D900" s="2" t="s">
        <v>26</v>
      </c>
      <c r="E900" s="2" t="s">
        <v>78</v>
      </c>
      <c r="F900" s="2" t="s">
        <v>438</v>
      </c>
      <c r="G900" s="2">
        <v>6</v>
      </c>
      <c r="H900" s="2">
        <v>6</v>
      </c>
      <c r="I900" s="2" t="s">
        <v>24</v>
      </c>
      <c r="J900" s="3">
        <v>43252</v>
      </c>
      <c r="K900" s="3">
        <v>43132</v>
      </c>
      <c r="L900" s="2" t="s">
        <v>17</v>
      </c>
      <c r="M900" s="2" t="s">
        <v>18</v>
      </c>
      <c r="N900" s="2"/>
      <c r="O900" s="2" t="s">
        <v>19</v>
      </c>
      <c r="P900" s="2" t="s">
        <v>124</v>
      </c>
      <c r="Q900" s="2" t="s">
        <v>125</v>
      </c>
      <c r="R900" s="4">
        <v>43056</v>
      </c>
      <c r="S900" s="2" t="s">
        <v>22</v>
      </c>
      <c r="T900" s="2">
        <v>0</v>
      </c>
    </row>
    <row r="901" spans="1:20" ht="30" x14ac:dyDescent="0.25">
      <c r="A901" t="str">
        <f>IFERROR(VLOOKUP(B901,'UNFPA suppl countries'!B:B,1,FALSE),"No")</f>
        <v>Lesotho</v>
      </c>
      <c r="B901" s="2" t="s">
        <v>489</v>
      </c>
      <c r="C901" s="2" t="str">
        <f t="shared" si="14"/>
        <v>Yes</v>
      </c>
      <c r="D901" s="2" t="s">
        <v>62</v>
      </c>
      <c r="E901" s="2" t="s">
        <v>70</v>
      </c>
      <c r="F901" s="2" t="s">
        <v>75</v>
      </c>
      <c r="G901" s="2">
        <v>114</v>
      </c>
      <c r="H901" s="2">
        <v>57</v>
      </c>
      <c r="I901" s="2" t="s">
        <v>72</v>
      </c>
      <c r="J901" s="3">
        <v>43252</v>
      </c>
      <c r="K901" s="3">
        <v>43132</v>
      </c>
      <c r="L901" s="2" t="s">
        <v>29</v>
      </c>
      <c r="M901" s="2" t="s">
        <v>65</v>
      </c>
      <c r="N901" s="2"/>
      <c r="O901" s="2" t="s">
        <v>19</v>
      </c>
      <c r="P901" s="2" t="s">
        <v>491</v>
      </c>
      <c r="Q901" s="2"/>
      <c r="R901" s="4">
        <v>43070</v>
      </c>
      <c r="S901" s="2" t="s">
        <v>22</v>
      </c>
      <c r="T901" s="2">
        <v>0</v>
      </c>
    </row>
    <row r="902" spans="1:20" ht="30" x14ac:dyDescent="0.25">
      <c r="A902" t="str">
        <f>IFERROR(VLOOKUP(B902,'UNFPA suppl countries'!B:B,1,FALSE),"No")</f>
        <v>Ghana</v>
      </c>
      <c r="B902" s="2" t="s">
        <v>122</v>
      </c>
      <c r="C902" s="2" t="str">
        <f t="shared" si="14"/>
        <v>Yes</v>
      </c>
      <c r="D902" s="2" t="s">
        <v>26</v>
      </c>
      <c r="E902" s="2" t="s">
        <v>78</v>
      </c>
      <c r="F902" s="2" t="s">
        <v>879</v>
      </c>
      <c r="G902" s="2">
        <v>6</v>
      </c>
      <c r="H902" s="2">
        <v>6</v>
      </c>
      <c r="I902" s="2" t="s">
        <v>24</v>
      </c>
      <c r="J902" s="3">
        <v>43252</v>
      </c>
      <c r="K902" s="3">
        <v>43132</v>
      </c>
      <c r="L902" s="2" t="s">
        <v>17</v>
      </c>
      <c r="M902" s="2" t="s">
        <v>18</v>
      </c>
      <c r="N902" s="2"/>
      <c r="O902" s="2" t="s">
        <v>19</v>
      </c>
      <c r="P902" s="2" t="s">
        <v>124</v>
      </c>
      <c r="Q902" s="2" t="s">
        <v>125</v>
      </c>
      <c r="R902" s="4">
        <v>43056</v>
      </c>
      <c r="S902" s="2" t="s">
        <v>22</v>
      </c>
      <c r="T902" s="2">
        <v>0</v>
      </c>
    </row>
    <row r="903" spans="1:20" ht="30" x14ac:dyDescent="0.25">
      <c r="A903" t="str">
        <f>IFERROR(VLOOKUP(B903,'UNFPA suppl countries'!B:B,1,FALSE),"No")</f>
        <v>Mozambique</v>
      </c>
      <c r="B903" s="2" t="s">
        <v>493</v>
      </c>
      <c r="C903" s="2" t="str">
        <f t="shared" si="14"/>
        <v>Yes</v>
      </c>
      <c r="D903" s="2" t="s">
        <v>62</v>
      </c>
      <c r="E903" s="2" t="s">
        <v>63</v>
      </c>
      <c r="F903" s="2" t="s">
        <v>180</v>
      </c>
      <c r="G903" s="2">
        <v>50000</v>
      </c>
      <c r="H903" s="2">
        <v>50000</v>
      </c>
      <c r="I903" s="2" t="s">
        <v>115</v>
      </c>
      <c r="J903" s="3">
        <v>43221</v>
      </c>
      <c r="K903" s="3">
        <v>43101</v>
      </c>
      <c r="L903" s="2" t="s">
        <v>17</v>
      </c>
      <c r="M903" s="2" t="s">
        <v>65</v>
      </c>
      <c r="N903" s="2" t="s">
        <v>880</v>
      </c>
      <c r="O903" s="2" t="s">
        <v>19</v>
      </c>
      <c r="P903" s="2" t="s">
        <v>881</v>
      </c>
      <c r="Q903" s="2" t="s">
        <v>882</v>
      </c>
      <c r="R903" s="4">
        <v>43056</v>
      </c>
      <c r="S903" s="2" t="s">
        <v>22</v>
      </c>
      <c r="T903" s="2">
        <v>0</v>
      </c>
    </row>
    <row r="904" spans="1:20" ht="30" x14ac:dyDescent="0.25">
      <c r="A904" t="str">
        <f>IFERROR(VLOOKUP(B904,'UNFPA suppl countries'!B:B,1,FALSE),"No")</f>
        <v>Lesotho</v>
      </c>
      <c r="B904" s="2" t="s">
        <v>489</v>
      </c>
      <c r="C904" s="2" t="str">
        <f t="shared" si="14"/>
        <v>Yes</v>
      </c>
      <c r="D904" s="2" t="s">
        <v>62</v>
      </c>
      <c r="E904" s="2" t="s">
        <v>70</v>
      </c>
      <c r="F904" s="2" t="s">
        <v>71</v>
      </c>
      <c r="G904" s="2">
        <v>7749</v>
      </c>
      <c r="H904" s="2">
        <v>3874.5</v>
      </c>
      <c r="I904" s="2" t="s">
        <v>72</v>
      </c>
      <c r="J904" s="3">
        <v>43282</v>
      </c>
      <c r="K904" s="3">
        <v>43160</v>
      </c>
      <c r="L904" s="2" t="s">
        <v>29</v>
      </c>
      <c r="M904" s="2" t="s">
        <v>65</v>
      </c>
      <c r="N904" s="2"/>
      <c r="O904" s="2" t="s">
        <v>19</v>
      </c>
      <c r="P904" s="2" t="s">
        <v>491</v>
      </c>
      <c r="Q904" s="2"/>
      <c r="R904" s="4">
        <v>43070</v>
      </c>
      <c r="S904" s="2" t="s">
        <v>22</v>
      </c>
      <c r="T904" s="2">
        <v>0</v>
      </c>
    </row>
    <row r="905" spans="1:20" ht="30" x14ac:dyDescent="0.25">
      <c r="A905" t="str">
        <f>IFERROR(VLOOKUP(B905,'UNFPA suppl countries'!B:B,1,FALSE),"No")</f>
        <v>Mozambique</v>
      </c>
      <c r="B905" s="2" t="s">
        <v>493</v>
      </c>
      <c r="C905" s="2" t="str">
        <f t="shared" si="14"/>
        <v>Yes</v>
      </c>
      <c r="D905" s="2" t="s">
        <v>62</v>
      </c>
      <c r="E905" s="2" t="s">
        <v>63</v>
      </c>
      <c r="F905" s="2" t="s">
        <v>114</v>
      </c>
      <c r="G905" s="2">
        <v>126600</v>
      </c>
      <c r="H905" s="2">
        <v>126600</v>
      </c>
      <c r="I905" s="2" t="s">
        <v>115</v>
      </c>
      <c r="J905" s="3">
        <v>43221</v>
      </c>
      <c r="K905" s="3">
        <v>43101</v>
      </c>
      <c r="L905" s="2" t="s">
        <v>17</v>
      </c>
      <c r="M905" s="2" t="s">
        <v>65</v>
      </c>
      <c r="N905" s="2" t="s">
        <v>880</v>
      </c>
      <c r="O905" s="2" t="s">
        <v>19</v>
      </c>
      <c r="P905" s="2" t="s">
        <v>881</v>
      </c>
      <c r="Q905" s="2" t="s">
        <v>882</v>
      </c>
      <c r="R905" s="4">
        <v>43056</v>
      </c>
      <c r="S905" s="2" t="s">
        <v>22</v>
      </c>
      <c r="T905" s="2">
        <v>0</v>
      </c>
    </row>
    <row r="906" spans="1:20" ht="30" x14ac:dyDescent="0.25">
      <c r="A906" t="str">
        <f>IFERROR(VLOOKUP(B906,'UNFPA suppl countries'!B:B,1,FALSE),"No")</f>
        <v>Lesotho</v>
      </c>
      <c r="B906" s="2" t="s">
        <v>489</v>
      </c>
      <c r="C906" s="2" t="str">
        <f t="shared" si="14"/>
        <v>Yes</v>
      </c>
      <c r="D906" s="2" t="s">
        <v>62</v>
      </c>
      <c r="E906" s="2" t="s">
        <v>133</v>
      </c>
      <c r="F906" s="2" t="s">
        <v>134</v>
      </c>
      <c r="G906" s="2">
        <v>11652</v>
      </c>
      <c r="H906" s="2">
        <v>5826</v>
      </c>
      <c r="I906" s="2" t="s">
        <v>135</v>
      </c>
      <c r="J906" s="3">
        <v>43252</v>
      </c>
      <c r="K906" s="3">
        <v>43132</v>
      </c>
      <c r="L906" s="2" t="s">
        <v>29</v>
      </c>
      <c r="M906" s="2" t="s">
        <v>65</v>
      </c>
      <c r="N906" s="2"/>
      <c r="O906" s="2" t="s">
        <v>19</v>
      </c>
      <c r="P906" s="2" t="s">
        <v>491</v>
      </c>
      <c r="Q906" s="2"/>
      <c r="R906" s="4">
        <v>43070</v>
      </c>
      <c r="S906" s="2" t="s">
        <v>22</v>
      </c>
      <c r="T906" s="2">
        <v>0</v>
      </c>
    </row>
    <row r="907" spans="1:20" ht="30" x14ac:dyDescent="0.25">
      <c r="A907" t="str">
        <f>IFERROR(VLOOKUP(B907,'UNFPA suppl countries'!B:B,1,FALSE),"No")</f>
        <v>Mozambique</v>
      </c>
      <c r="B907" s="2" t="s">
        <v>493</v>
      </c>
      <c r="C907" s="2" t="str">
        <f t="shared" si="14"/>
        <v>Yes</v>
      </c>
      <c r="D907" s="2" t="s">
        <v>62</v>
      </c>
      <c r="E907" s="2" t="s">
        <v>70</v>
      </c>
      <c r="F907" s="2" t="s">
        <v>75</v>
      </c>
      <c r="G907" s="2">
        <v>7600</v>
      </c>
      <c r="H907" s="2">
        <v>7600</v>
      </c>
      <c r="I907" s="2" t="s">
        <v>72</v>
      </c>
      <c r="J907" s="3">
        <v>43221</v>
      </c>
      <c r="K907" s="3">
        <v>43101</v>
      </c>
      <c r="L907" s="2" t="s">
        <v>17</v>
      </c>
      <c r="M907" s="2" t="s">
        <v>65</v>
      </c>
      <c r="N907" s="2" t="s">
        <v>880</v>
      </c>
      <c r="O907" s="2" t="s">
        <v>19</v>
      </c>
      <c r="P907" s="2" t="s">
        <v>881</v>
      </c>
      <c r="Q907" s="2" t="s">
        <v>882</v>
      </c>
      <c r="R907" s="4">
        <v>43056</v>
      </c>
      <c r="S907" s="2" t="s">
        <v>22</v>
      </c>
      <c r="T907" s="2">
        <v>0</v>
      </c>
    </row>
    <row r="908" spans="1:20" ht="30" x14ac:dyDescent="0.25">
      <c r="A908" t="str">
        <f>IFERROR(VLOOKUP(B908,'UNFPA suppl countries'!B:B,1,FALSE),"No")</f>
        <v>Ghana</v>
      </c>
      <c r="B908" s="2" t="s">
        <v>122</v>
      </c>
      <c r="C908" s="2" t="str">
        <f t="shared" si="14"/>
        <v>Yes</v>
      </c>
      <c r="D908" s="2" t="s">
        <v>26</v>
      </c>
      <c r="E908" s="2" t="s">
        <v>78</v>
      </c>
      <c r="F908" s="2" t="s">
        <v>92</v>
      </c>
      <c r="G908" s="2">
        <v>6</v>
      </c>
      <c r="H908" s="2">
        <v>6</v>
      </c>
      <c r="I908" s="2" t="s">
        <v>24</v>
      </c>
      <c r="J908" s="3">
        <v>43252</v>
      </c>
      <c r="K908" s="3">
        <v>43132</v>
      </c>
      <c r="L908" s="2" t="s">
        <v>17</v>
      </c>
      <c r="M908" s="2" t="s">
        <v>18</v>
      </c>
      <c r="N908" s="2"/>
      <c r="O908" s="2" t="s">
        <v>19</v>
      </c>
      <c r="P908" s="2" t="s">
        <v>124</v>
      </c>
      <c r="Q908" s="2" t="s">
        <v>125</v>
      </c>
      <c r="R908" s="4">
        <v>43056</v>
      </c>
      <c r="S908" s="2" t="s">
        <v>22</v>
      </c>
      <c r="T908" s="2">
        <v>0</v>
      </c>
    </row>
    <row r="909" spans="1:20" ht="30" x14ac:dyDescent="0.25">
      <c r="A909" t="str">
        <f>IFERROR(VLOOKUP(B909,'UNFPA suppl countries'!B:B,1,FALSE),"No")</f>
        <v>Mozambique</v>
      </c>
      <c r="B909" s="2" t="s">
        <v>493</v>
      </c>
      <c r="C909" s="2" t="str">
        <f t="shared" si="14"/>
        <v>Yes</v>
      </c>
      <c r="D909" s="2" t="s">
        <v>62</v>
      </c>
      <c r="E909" s="2" t="s">
        <v>220</v>
      </c>
      <c r="F909" s="2" t="s">
        <v>181</v>
      </c>
      <c r="G909" s="2">
        <v>11109</v>
      </c>
      <c r="H909" s="2">
        <v>11109</v>
      </c>
      <c r="I909" s="2" t="s">
        <v>179</v>
      </c>
      <c r="J909" s="3">
        <v>43586</v>
      </c>
      <c r="K909" s="3">
        <v>43466</v>
      </c>
      <c r="L909" s="2" t="s">
        <v>17</v>
      </c>
      <c r="M909" s="2" t="s">
        <v>65</v>
      </c>
      <c r="N909" s="2" t="s">
        <v>880</v>
      </c>
      <c r="O909" s="2" t="s">
        <v>19</v>
      </c>
      <c r="P909" s="2" t="s">
        <v>881</v>
      </c>
      <c r="Q909" s="2" t="s">
        <v>882</v>
      </c>
      <c r="R909" s="4">
        <v>43056</v>
      </c>
      <c r="S909" s="2" t="s">
        <v>22</v>
      </c>
      <c r="T909" s="2">
        <v>0</v>
      </c>
    </row>
    <row r="910" spans="1:20" ht="30" x14ac:dyDescent="0.25">
      <c r="A910" t="str">
        <f>IFERROR(VLOOKUP(B910,'UNFPA suppl countries'!B:B,1,FALSE),"No")</f>
        <v>Mozambique</v>
      </c>
      <c r="B910" s="2" t="s">
        <v>493</v>
      </c>
      <c r="C910" s="2" t="str">
        <f t="shared" si="14"/>
        <v>Yes</v>
      </c>
      <c r="D910" s="2" t="s">
        <v>62</v>
      </c>
      <c r="E910" s="2" t="s">
        <v>63</v>
      </c>
      <c r="F910" s="2" t="s">
        <v>172</v>
      </c>
      <c r="G910" s="2">
        <v>18400</v>
      </c>
      <c r="H910" s="2">
        <v>18400</v>
      </c>
      <c r="I910" s="2" t="s">
        <v>24</v>
      </c>
      <c r="J910" s="3">
        <v>43221</v>
      </c>
      <c r="K910" s="3">
        <v>43101</v>
      </c>
      <c r="L910" s="2" t="s">
        <v>17</v>
      </c>
      <c r="M910" s="2" t="s">
        <v>65</v>
      </c>
      <c r="N910" s="2" t="s">
        <v>146</v>
      </c>
      <c r="O910" s="2" t="s">
        <v>19</v>
      </c>
      <c r="P910" s="2" t="s">
        <v>881</v>
      </c>
      <c r="Q910" s="2" t="s">
        <v>882</v>
      </c>
      <c r="R910" s="4">
        <v>43056</v>
      </c>
      <c r="S910" s="2" t="s">
        <v>22</v>
      </c>
      <c r="T910" s="2">
        <v>0</v>
      </c>
    </row>
    <row r="911" spans="1:20" ht="30" x14ac:dyDescent="0.25">
      <c r="A911" t="str">
        <f>IFERROR(VLOOKUP(B911,'UNFPA suppl countries'!B:B,1,FALSE),"No")</f>
        <v>Ghana</v>
      </c>
      <c r="B911" s="2" t="s">
        <v>122</v>
      </c>
      <c r="C911" s="2" t="str">
        <f t="shared" si="14"/>
        <v>Yes</v>
      </c>
      <c r="D911" s="2" t="s">
        <v>26</v>
      </c>
      <c r="E911" s="2" t="s">
        <v>78</v>
      </c>
      <c r="F911" s="2" t="s">
        <v>883</v>
      </c>
      <c r="G911" s="2">
        <v>6</v>
      </c>
      <c r="H911" s="2">
        <v>6</v>
      </c>
      <c r="I911" s="2" t="s">
        <v>24</v>
      </c>
      <c r="J911" s="3">
        <v>43252</v>
      </c>
      <c r="K911" s="3">
        <v>43132</v>
      </c>
      <c r="L911" s="2" t="s">
        <v>17</v>
      </c>
      <c r="M911" s="2" t="s">
        <v>18</v>
      </c>
      <c r="N911" s="2"/>
      <c r="O911" s="2" t="s">
        <v>19</v>
      </c>
      <c r="P911" s="2" t="s">
        <v>124</v>
      </c>
      <c r="Q911" s="2" t="s">
        <v>125</v>
      </c>
      <c r="R911" s="4">
        <v>43056</v>
      </c>
      <c r="S911" s="2" t="s">
        <v>22</v>
      </c>
      <c r="T911" s="2">
        <v>0</v>
      </c>
    </row>
    <row r="912" spans="1:20" ht="30" x14ac:dyDescent="0.25">
      <c r="A912" t="str">
        <f>IFERROR(VLOOKUP(B912,'UNFPA suppl countries'!B:B,1,FALSE),"No")</f>
        <v>Mozambique</v>
      </c>
      <c r="B912" s="2" t="s">
        <v>493</v>
      </c>
      <c r="C912" s="2" t="str">
        <f t="shared" si="14"/>
        <v>Yes</v>
      </c>
      <c r="D912" s="2" t="s">
        <v>62</v>
      </c>
      <c r="E912" s="2" t="s">
        <v>63</v>
      </c>
      <c r="F912" s="2" t="s">
        <v>114</v>
      </c>
      <c r="G912" s="2">
        <v>18400</v>
      </c>
      <c r="H912" s="2">
        <v>18400</v>
      </c>
      <c r="I912" s="2" t="s">
        <v>115</v>
      </c>
      <c r="J912" s="3">
        <v>43221</v>
      </c>
      <c r="K912" s="3">
        <v>43101</v>
      </c>
      <c r="L912" s="2" t="s">
        <v>17</v>
      </c>
      <c r="M912" s="2" t="s">
        <v>65</v>
      </c>
      <c r="N912" s="2" t="s">
        <v>146</v>
      </c>
      <c r="O912" s="2" t="s">
        <v>19</v>
      </c>
      <c r="P912" s="2" t="s">
        <v>881</v>
      </c>
      <c r="Q912" s="2" t="s">
        <v>882</v>
      </c>
      <c r="R912" s="4">
        <v>43056</v>
      </c>
      <c r="S912" s="2" t="s">
        <v>22</v>
      </c>
      <c r="T912" s="2">
        <v>0</v>
      </c>
    </row>
    <row r="913" spans="1:20" ht="30" x14ac:dyDescent="0.25">
      <c r="A913" t="str">
        <f>IFERROR(VLOOKUP(B913,'UNFPA suppl countries'!B:B,1,FALSE),"No")</f>
        <v>Lesotho</v>
      </c>
      <c r="B913" s="2" t="s">
        <v>489</v>
      </c>
      <c r="C913" s="2" t="str">
        <f t="shared" si="14"/>
        <v>Yes</v>
      </c>
      <c r="D913" s="2" t="s">
        <v>62</v>
      </c>
      <c r="E913" s="2" t="s">
        <v>138</v>
      </c>
      <c r="F913" s="2" t="s">
        <v>209</v>
      </c>
      <c r="G913" s="2">
        <v>13935</v>
      </c>
      <c r="H913" s="2">
        <v>6967.5</v>
      </c>
      <c r="I913" s="2" t="s">
        <v>140</v>
      </c>
      <c r="J913" s="3">
        <v>43252</v>
      </c>
      <c r="K913" s="3">
        <v>43132</v>
      </c>
      <c r="L913" s="2" t="s">
        <v>29</v>
      </c>
      <c r="M913" s="2" t="s">
        <v>65</v>
      </c>
      <c r="N913" s="2"/>
      <c r="O913" s="2" t="s">
        <v>19</v>
      </c>
      <c r="P913" s="2" t="s">
        <v>491</v>
      </c>
      <c r="Q913" s="2"/>
      <c r="R913" s="4">
        <v>43070</v>
      </c>
      <c r="S913" s="2" t="s">
        <v>22</v>
      </c>
      <c r="T913" s="2">
        <v>0</v>
      </c>
    </row>
    <row r="914" spans="1:20" ht="30" x14ac:dyDescent="0.25">
      <c r="A914" t="str">
        <f>IFERROR(VLOOKUP(B914,'UNFPA suppl countries'!B:B,1,FALSE),"No")</f>
        <v>Mozambique</v>
      </c>
      <c r="B914" s="2" t="s">
        <v>493</v>
      </c>
      <c r="C914" s="2" t="str">
        <f t="shared" si="14"/>
        <v>Yes</v>
      </c>
      <c r="D914" s="2" t="s">
        <v>62</v>
      </c>
      <c r="E914" s="2" t="s">
        <v>138</v>
      </c>
      <c r="F914" s="2" t="s">
        <v>150</v>
      </c>
      <c r="G914" s="2">
        <v>1920</v>
      </c>
      <c r="H914" s="2">
        <v>1920</v>
      </c>
      <c r="I914" s="2" t="s">
        <v>135</v>
      </c>
      <c r="J914" s="3">
        <v>43221</v>
      </c>
      <c r="K914" s="3">
        <v>43101</v>
      </c>
      <c r="L914" s="2" t="s">
        <v>17</v>
      </c>
      <c r="M914" s="2" t="s">
        <v>65</v>
      </c>
      <c r="N914" s="2" t="s">
        <v>146</v>
      </c>
      <c r="O914" s="2" t="s">
        <v>19</v>
      </c>
      <c r="P914" s="2" t="s">
        <v>881</v>
      </c>
      <c r="Q914" s="2" t="s">
        <v>882</v>
      </c>
      <c r="R914" s="4">
        <v>43056</v>
      </c>
      <c r="S914" s="2" t="s">
        <v>22</v>
      </c>
      <c r="T914" s="2">
        <v>0</v>
      </c>
    </row>
    <row r="915" spans="1:20" ht="30" x14ac:dyDescent="0.25">
      <c r="A915" t="str">
        <f>IFERROR(VLOOKUP(B915,'UNFPA suppl countries'!B:B,1,FALSE),"No")</f>
        <v>Ghana</v>
      </c>
      <c r="B915" s="2" t="s">
        <v>122</v>
      </c>
      <c r="C915" s="2" t="str">
        <f t="shared" si="14"/>
        <v>Yes</v>
      </c>
      <c r="D915" s="2" t="s">
        <v>26</v>
      </c>
      <c r="E915" s="2" t="s">
        <v>78</v>
      </c>
      <c r="F915" s="2" t="s">
        <v>79</v>
      </c>
      <c r="G915" s="2">
        <v>3</v>
      </c>
      <c r="H915" s="2">
        <v>3</v>
      </c>
      <c r="I915" s="2" t="s">
        <v>24</v>
      </c>
      <c r="J915" s="3">
        <v>43252</v>
      </c>
      <c r="K915" s="3">
        <v>43132</v>
      </c>
      <c r="L915" s="2" t="s">
        <v>17</v>
      </c>
      <c r="M915" s="2" t="s">
        <v>18</v>
      </c>
      <c r="N915" s="2"/>
      <c r="O915" s="2" t="s">
        <v>19</v>
      </c>
      <c r="P915" s="2" t="s">
        <v>124</v>
      </c>
      <c r="Q915" s="2" t="s">
        <v>125</v>
      </c>
      <c r="R915" s="4">
        <v>43056</v>
      </c>
      <c r="S915" s="2" t="s">
        <v>22</v>
      </c>
      <c r="T915" s="2">
        <v>0</v>
      </c>
    </row>
    <row r="916" spans="1:20" ht="45" x14ac:dyDescent="0.25">
      <c r="A916" t="str">
        <f>IFERROR(VLOOKUP(B916,'UNFPA suppl countries'!B:B,1,FALSE),"No")</f>
        <v>Mozambique</v>
      </c>
      <c r="B916" s="2" t="s">
        <v>493</v>
      </c>
      <c r="C916" s="2" t="str">
        <f t="shared" si="14"/>
        <v>Yes</v>
      </c>
      <c r="D916" s="2" t="s">
        <v>34</v>
      </c>
      <c r="E916" s="2" t="s">
        <v>93</v>
      </c>
      <c r="F916" s="2" t="s">
        <v>94</v>
      </c>
      <c r="G916" s="2">
        <v>138852</v>
      </c>
      <c r="H916" s="2">
        <v>138852</v>
      </c>
      <c r="I916" s="2" t="s">
        <v>95</v>
      </c>
      <c r="J916" s="3">
        <v>43435</v>
      </c>
      <c r="K916" s="3">
        <v>43282</v>
      </c>
      <c r="L916" s="2" t="s">
        <v>17</v>
      </c>
      <c r="M916" s="2" t="s">
        <v>65</v>
      </c>
      <c r="N916" s="2" t="s">
        <v>66</v>
      </c>
      <c r="O916" s="2" t="s">
        <v>19</v>
      </c>
      <c r="P916" s="2" t="s">
        <v>881</v>
      </c>
      <c r="Q916" s="2" t="s">
        <v>884</v>
      </c>
      <c r="R916" s="4">
        <v>43056</v>
      </c>
      <c r="S916" s="2" t="s">
        <v>22</v>
      </c>
      <c r="T916" s="2">
        <v>0</v>
      </c>
    </row>
    <row r="917" spans="1:20" ht="30" x14ac:dyDescent="0.25">
      <c r="A917" t="str">
        <f>IFERROR(VLOOKUP(B917,'UNFPA suppl countries'!B:B,1,FALSE),"No")</f>
        <v>Ghana</v>
      </c>
      <c r="B917" s="2" t="s">
        <v>122</v>
      </c>
      <c r="C917" s="2" t="str">
        <f t="shared" si="14"/>
        <v>Yes</v>
      </c>
      <c r="D917" s="2" t="s">
        <v>26</v>
      </c>
      <c r="E917" s="2" t="s">
        <v>78</v>
      </c>
      <c r="F917" s="2" t="s">
        <v>885</v>
      </c>
      <c r="G917" s="2">
        <v>3</v>
      </c>
      <c r="H917" s="2">
        <v>3</v>
      </c>
      <c r="I917" s="2" t="s">
        <v>24</v>
      </c>
      <c r="J917" s="3">
        <v>43252</v>
      </c>
      <c r="K917" s="3">
        <v>43132</v>
      </c>
      <c r="L917" s="2" t="s">
        <v>17</v>
      </c>
      <c r="M917" s="2" t="s">
        <v>18</v>
      </c>
      <c r="N917" s="2"/>
      <c r="O917" s="2" t="s">
        <v>19</v>
      </c>
      <c r="P917" s="2" t="s">
        <v>124</v>
      </c>
      <c r="Q917" s="2" t="s">
        <v>125</v>
      </c>
      <c r="R917" s="4">
        <v>43056</v>
      </c>
      <c r="S917" s="2" t="s">
        <v>22</v>
      </c>
      <c r="T917" s="2">
        <v>0</v>
      </c>
    </row>
    <row r="918" spans="1:20" ht="30" x14ac:dyDescent="0.25">
      <c r="A918" t="str">
        <f>IFERROR(VLOOKUP(B918,'UNFPA suppl countries'!B:B,1,FALSE),"No")</f>
        <v>Lesotho</v>
      </c>
      <c r="B918" s="2" t="s">
        <v>489</v>
      </c>
      <c r="C918" s="2" t="str">
        <f t="shared" si="14"/>
        <v>Yes</v>
      </c>
      <c r="D918" s="2" t="s">
        <v>62</v>
      </c>
      <c r="E918" s="2" t="s">
        <v>220</v>
      </c>
      <c r="F918" s="2" t="s">
        <v>181</v>
      </c>
      <c r="G918" s="2">
        <v>77</v>
      </c>
      <c r="H918" s="2">
        <v>38.5</v>
      </c>
      <c r="I918" s="2" t="s">
        <v>179</v>
      </c>
      <c r="J918" s="3">
        <v>43252</v>
      </c>
      <c r="K918" s="3">
        <v>43132</v>
      </c>
      <c r="L918" s="2" t="s">
        <v>29</v>
      </c>
      <c r="M918" s="2" t="s">
        <v>65</v>
      </c>
      <c r="N918" s="2"/>
      <c r="O918" s="2" t="s">
        <v>19</v>
      </c>
      <c r="P918" s="2" t="s">
        <v>491</v>
      </c>
      <c r="Q918" s="2"/>
      <c r="R918" s="4">
        <v>43070</v>
      </c>
      <c r="S918" s="2" t="s">
        <v>22</v>
      </c>
      <c r="T918" s="2">
        <v>0</v>
      </c>
    </row>
    <row r="919" spans="1:20" ht="30" x14ac:dyDescent="0.25">
      <c r="A919" t="str">
        <f>IFERROR(VLOOKUP(B919,'UNFPA suppl countries'!B:B,1,FALSE),"No")</f>
        <v>Ghana</v>
      </c>
      <c r="B919" s="2" t="s">
        <v>122</v>
      </c>
      <c r="C919" s="2" t="str">
        <f t="shared" si="14"/>
        <v>Yes</v>
      </c>
      <c r="D919" s="2" t="s">
        <v>26</v>
      </c>
      <c r="E919" s="2" t="s">
        <v>78</v>
      </c>
      <c r="F919" s="2" t="s">
        <v>886</v>
      </c>
      <c r="G919" s="2">
        <v>6</v>
      </c>
      <c r="H919" s="2">
        <v>6</v>
      </c>
      <c r="I919" s="2" t="s">
        <v>24</v>
      </c>
      <c r="J919" s="3">
        <v>43252</v>
      </c>
      <c r="K919" s="3">
        <v>43132</v>
      </c>
      <c r="L919" s="2" t="s">
        <v>17</v>
      </c>
      <c r="M919" s="2" t="s">
        <v>18</v>
      </c>
      <c r="N919" s="2"/>
      <c r="O919" s="2" t="s">
        <v>19</v>
      </c>
      <c r="P919" s="2" t="s">
        <v>124</v>
      </c>
      <c r="Q919" s="2" t="s">
        <v>125</v>
      </c>
      <c r="R919" s="4">
        <v>43056</v>
      </c>
      <c r="S919" s="2" t="s">
        <v>22</v>
      </c>
      <c r="T919" s="2">
        <v>0</v>
      </c>
    </row>
    <row r="920" spans="1:20" ht="45" x14ac:dyDescent="0.25">
      <c r="A920" t="str">
        <f>IFERROR(VLOOKUP(B920,'UNFPA suppl countries'!B:B,1,FALSE),"No")</f>
        <v>Mozambique</v>
      </c>
      <c r="B920" s="2" t="s">
        <v>493</v>
      </c>
      <c r="C920" s="2" t="str">
        <f t="shared" si="14"/>
        <v>Yes</v>
      </c>
      <c r="D920" s="2" t="s">
        <v>34</v>
      </c>
      <c r="E920" s="2" t="s">
        <v>93</v>
      </c>
      <c r="F920" s="2" t="s">
        <v>94</v>
      </c>
      <c r="G920" s="2">
        <v>42501</v>
      </c>
      <c r="H920" s="2">
        <v>42501</v>
      </c>
      <c r="I920" s="2" t="s">
        <v>95</v>
      </c>
      <c r="J920" s="3">
        <v>43344</v>
      </c>
      <c r="K920" s="3">
        <v>43191</v>
      </c>
      <c r="L920" s="2" t="s">
        <v>17</v>
      </c>
      <c r="M920" s="2" t="s">
        <v>65</v>
      </c>
      <c r="N920" s="2" t="s">
        <v>66</v>
      </c>
      <c r="O920" s="2" t="s">
        <v>19</v>
      </c>
      <c r="P920" s="2" t="s">
        <v>887</v>
      </c>
      <c r="Q920" s="2" t="s">
        <v>888</v>
      </c>
      <c r="R920" s="4">
        <v>43056</v>
      </c>
      <c r="S920" s="2" t="s">
        <v>22</v>
      </c>
      <c r="T920" s="2">
        <v>0</v>
      </c>
    </row>
    <row r="921" spans="1:20" ht="30" x14ac:dyDescent="0.25">
      <c r="A921" t="str">
        <f>IFERROR(VLOOKUP(B921,'UNFPA suppl countries'!B:B,1,FALSE),"No")</f>
        <v>Ghana</v>
      </c>
      <c r="B921" s="2" t="s">
        <v>122</v>
      </c>
      <c r="C921" s="2" t="str">
        <f t="shared" si="14"/>
        <v>Yes</v>
      </c>
      <c r="D921" s="2" t="s">
        <v>26</v>
      </c>
      <c r="E921" s="2" t="s">
        <v>78</v>
      </c>
      <c r="F921" s="2" t="s">
        <v>186</v>
      </c>
      <c r="G921" s="2">
        <v>3</v>
      </c>
      <c r="H921" s="2">
        <v>3</v>
      </c>
      <c r="I921" s="2" t="s">
        <v>24</v>
      </c>
      <c r="J921" s="3">
        <v>43252</v>
      </c>
      <c r="K921" s="3">
        <v>43132</v>
      </c>
      <c r="L921" s="2" t="s">
        <v>17</v>
      </c>
      <c r="M921" s="2" t="s">
        <v>18</v>
      </c>
      <c r="N921" s="2"/>
      <c r="O921" s="2" t="s">
        <v>19</v>
      </c>
      <c r="P921" s="2" t="s">
        <v>124</v>
      </c>
      <c r="Q921" s="2" t="s">
        <v>125</v>
      </c>
      <c r="R921" s="4">
        <v>43056</v>
      </c>
      <c r="S921" s="2" t="s">
        <v>22</v>
      </c>
      <c r="T921" s="2">
        <v>0</v>
      </c>
    </row>
    <row r="922" spans="1:20" ht="30" x14ac:dyDescent="0.25">
      <c r="A922" t="str">
        <f>IFERROR(VLOOKUP(B922,'UNFPA suppl countries'!B:B,1,FALSE),"No")</f>
        <v>Mozambique</v>
      </c>
      <c r="B922" s="2" t="s">
        <v>493</v>
      </c>
      <c r="C922" s="2" t="str">
        <f t="shared" si="14"/>
        <v>Yes</v>
      </c>
      <c r="D922" s="2" t="s">
        <v>62</v>
      </c>
      <c r="E922" s="2" t="s">
        <v>133</v>
      </c>
      <c r="F922" s="2" t="s">
        <v>134</v>
      </c>
      <c r="G922" s="2">
        <v>15120</v>
      </c>
      <c r="H922" s="2">
        <v>15120</v>
      </c>
      <c r="I922" s="2" t="s">
        <v>135</v>
      </c>
      <c r="J922" s="3">
        <v>43221</v>
      </c>
      <c r="K922" s="3">
        <v>43101</v>
      </c>
      <c r="L922" s="2" t="s">
        <v>17</v>
      </c>
      <c r="M922" s="2" t="s">
        <v>65</v>
      </c>
      <c r="N922" s="2" t="s">
        <v>146</v>
      </c>
      <c r="O922" s="2" t="s">
        <v>19</v>
      </c>
      <c r="P922" s="2" t="s">
        <v>881</v>
      </c>
      <c r="Q922" s="2" t="s">
        <v>882</v>
      </c>
      <c r="R922" s="4">
        <v>43056</v>
      </c>
      <c r="S922" s="2" t="s">
        <v>22</v>
      </c>
      <c r="T922" s="2">
        <v>0</v>
      </c>
    </row>
    <row r="923" spans="1:20" ht="30" x14ac:dyDescent="0.25">
      <c r="A923" t="str">
        <f>IFERROR(VLOOKUP(B923,'UNFPA suppl countries'!B:B,1,FALSE),"No")</f>
        <v>Lesotho</v>
      </c>
      <c r="B923" s="2" t="s">
        <v>489</v>
      </c>
      <c r="C923" s="2" t="str">
        <f t="shared" si="14"/>
        <v>Yes</v>
      </c>
      <c r="D923" s="2" t="s">
        <v>62</v>
      </c>
      <c r="E923" s="2" t="s">
        <v>119</v>
      </c>
      <c r="F923" s="2" t="s">
        <v>120</v>
      </c>
      <c r="G923" s="2">
        <v>705</v>
      </c>
      <c r="H923" s="2">
        <v>352.5</v>
      </c>
      <c r="I923" s="2" t="s">
        <v>121</v>
      </c>
      <c r="J923" s="3">
        <v>43252</v>
      </c>
      <c r="K923" s="3">
        <v>43132</v>
      </c>
      <c r="L923" s="2" t="s">
        <v>29</v>
      </c>
      <c r="M923" s="2" t="s">
        <v>65</v>
      </c>
      <c r="N923" s="2"/>
      <c r="O923" s="2" t="s">
        <v>19</v>
      </c>
      <c r="P923" s="2" t="s">
        <v>491</v>
      </c>
      <c r="Q923" s="2"/>
      <c r="R923" s="4">
        <v>43070</v>
      </c>
      <c r="S923" s="2" t="s">
        <v>22</v>
      </c>
      <c r="T923" s="2">
        <v>0</v>
      </c>
    </row>
    <row r="924" spans="1:20" ht="30" x14ac:dyDescent="0.25">
      <c r="A924" t="str">
        <f>IFERROR(VLOOKUP(B924,'UNFPA suppl countries'!B:B,1,FALSE),"No")</f>
        <v>Mozambique</v>
      </c>
      <c r="B924" s="2" t="s">
        <v>493</v>
      </c>
      <c r="C924" s="2" t="str">
        <f t="shared" si="14"/>
        <v>Yes</v>
      </c>
      <c r="D924" s="2" t="s">
        <v>62</v>
      </c>
      <c r="E924" s="2" t="s">
        <v>220</v>
      </c>
      <c r="F924" s="2" t="s">
        <v>181</v>
      </c>
      <c r="G924" s="2">
        <v>16156</v>
      </c>
      <c r="H924" s="2">
        <v>16156</v>
      </c>
      <c r="I924" s="2" t="s">
        <v>179</v>
      </c>
      <c r="J924" s="3">
        <v>43221</v>
      </c>
      <c r="K924" s="3">
        <v>43101</v>
      </c>
      <c r="L924" s="2" t="s">
        <v>17</v>
      </c>
      <c r="M924" s="2" t="s">
        <v>65</v>
      </c>
      <c r="N924" s="2" t="s">
        <v>889</v>
      </c>
      <c r="O924" s="2" t="s">
        <v>19</v>
      </c>
      <c r="P924" s="2" t="s">
        <v>881</v>
      </c>
      <c r="Q924" s="2" t="s">
        <v>882</v>
      </c>
      <c r="R924" s="4">
        <v>43056</v>
      </c>
      <c r="S924" s="2" t="s">
        <v>22</v>
      </c>
      <c r="T924" s="2">
        <v>0</v>
      </c>
    </row>
    <row r="925" spans="1:20" ht="30" x14ac:dyDescent="0.25">
      <c r="A925" t="str">
        <f>IFERROR(VLOOKUP(B925,'UNFPA suppl countries'!B:B,1,FALSE),"No")</f>
        <v>Mozambique</v>
      </c>
      <c r="B925" s="2" t="s">
        <v>493</v>
      </c>
      <c r="C925" s="2" t="str">
        <f t="shared" si="14"/>
        <v>Yes</v>
      </c>
      <c r="D925" s="2" t="s">
        <v>62</v>
      </c>
      <c r="E925" s="2" t="s">
        <v>63</v>
      </c>
      <c r="F925" s="2" t="s">
        <v>180</v>
      </c>
      <c r="G925" s="2">
        <v>16800</v>
      </c>
      <c r="H925" s="2">
        <v>16800</v>
      </c>
      <c r="I925" s="2" t="s">
        <v>115</v>
      </c>
      <c r="J925" s="3">
        <v>43221</v>
      </c>
      <c r="K925" s="3">
        <v>43101</v>
      </c>
      <c r="L925" s="2" t="s">
        <v>17</v>
      </c>
      <c r="M925" s="2" t="s">
        <v>65</v>
      </c>
      <c r="N925" s="2" t="s">
        <v>889</v>
      </c>
      <c r="O925" s="2" t="s">
        <v>19</v>
      </c>
      <c r="P925" s="2" t="s">
        <v>881</v>
      </c>
      <c r="Q925" s="2" t="s">
        <v>882</v>
      </c>
      <c r="R925" s="4">
        <v>43056</v>
      </c>
      <c r="S925" s="2" t="s">
        <v>22</v>
      </c>
      <c r="T925" s="2">
        <v>0</v>
      </c>
    </row>
    <row r="926" spans="1:20" ht="30" x14ac:dyDescent="0.25">
      <c r="A926" t="str">
        <f>IFERROR(VLOOKUP(B926,'UNFPA suppl countries'!B:B,1,FALSE),"No")</f>
        <v>Ethiopia</v>
      </c>
      <c r="B926" s="2" t="s">
        <v>871</v>
      </c>
      <c r="C926" s="2" t="str">
        <f t="shared" si="14"/>
        <v>Yes</v>
      </c>
      <c r="D926" s="2" t="s">
        <v>62</v>
      </c>
      <c r="E926" s="2"/>
      <c r="F926" s="2" t="s">
        <v>890</v>
      </c>
      <c r="G926" s="2">
        <v>472566</v>
      </c>
      <c r="H926" s="2">
        <v>236283</v>
      </c>
      <c r="I926" s="2" t="s">
        <v>24</v>
      </c>
      <c r="J926" s="3">
        <v>43252</v>
      </c>
      <c r="K926" s="3">
        <v>43009</v>
      </c>
      <c r="L926" s="2" t="s">
        <v>29</v>
      </c>
      <c r="M926" s="2" t="s">
        <v>65</v>
      </c>
      <c r="N926" s="2" t="s">
        <v>66</v>
      </c>
      <c r="O926" s="2" t="s">
        <v>19</v>
      </c>
      <c r="P926" s="2" t="s">
        <v>814</v>
      </c>
      <c r="Q926" s="2"/>
      <c r="R926" s="4">
        <v>43056</v>
      </c>
      <c r="S926" s="2" t="s">
        <v>22</v>
      </c>
      <c r="T926" s="2">
        <v>0</v>
      </c>
    </row>
    <row r="927" spans="1:20" ht="30" x14ac:dyDescent="0.25">
      <c r="A927" t="str">
        <f>IFERROR(VLOOKUP(B927,'UNFPA suppl countries'!B:B,1,FALSE),"No")</f>
        <v>Mozambique</v>
      </c>
      <c r="B927" s="2" t="s">
        <v>493</v>
      </c>
      <c r="C927" s="2" t="str">
        <f t="shared" si="14"/>
        <v>Yes</v>
      </c>
      <c r="D927" s="2" t="s">
        <v>62</v>
      </c>
      <c r="E927" s="2" t="s">
        <v>70</v>
      </c>
      <c r="F927" s="2" t="s">
        <v>75</v>
      </c>
      <c r="G927" s="2">
        <v>21400</v>
      </c>
      <c r="H927" s="2">
        <v>21400</v>
      </c>
      <c r="I927" s="2" t="s">
        <v>72</v>
      </c>
      <c r="J927" s="3">
        <v>43221</v>
      </c>
      <c r="K927" s="3">
        <v>43101</v>
      </c>
      <c r="L927" s="2" t="s">
        <v>17</v>
      </c>
      <c r="M927" s="2" t="s">
        <v>65</v>
      </c>
      <c r="N927" s="2" t="s">
        <v>889</v>
      </c>
      <c r="O927" s="2" t="s">
        <v>19</v>
      </c>
      <c r="P927" s="2" t="s">
        <v>881</v>
      </c>
      <c r="Q927" s="2" t="s">
        <v>882</v>
      </c>
      <c r="R927" s="4">
        <v>43056</v>
      </c>
      <c r="S927" s="2" t="s">
        <v>22</v>
      </c>
      <c r="T927" s="2">
        <v>0</v>
      </c>
    </row>
    <row r="928" spans="1:20" ht="30" x14ac:dyDescent="0.25">
      <c r="A928" t="str">
        <f>IFERROR(VLOOKUP(B928,'UNFPA suppl countries'!B:B,1,FALSE),"No")</f>
        <v>Mozambique</v>
      </c>
      <c r="B928" s="2" t="s">
        <v>493</v>
      </c>
      <c r="C928" s="2" t="str">
        <f t="shared" si="14"/>
        <v>Yes</v>
      </c>
      <c r="D928" s="2" t="s">
        <v>62</v>
      </c>
      <c r="E928" s="2" t="s">
        <v>174</v>
      </c>
      <c r="F928" s="2" t="s">
        <v>410</v>
      </c>
      <c r="G928" s="2">
        <v>30450</v>
      </c>
      <c r="H928" s="2">
        <v>30450</v>
      </c>
      <c r="I928" s="2" t="s">
        <v>176</v>
      </c>
      <c r="J928" s="3">
        <v>43435</v>
      </c>
      <c r="K928" s="3">
        <v>43313</v>
      </c>
      <c r="L928" s="2" t="s">
        <v>17</v>
      </c>
      <c r="M928" s="2" t="s">
        <v>65</v>
      </c>
      <c r="N928" s="2" t="s">
        <v>66</v>
      </c>
      <c r="O928" s="2" t="s">
        <v>19</v>
      </c>
      <c r="P928" s="2" t="s">
        <v>891</v>
      </c>
      <c r="Q928" s="2" t="s">
        <v>892</v>
      </c>
      <c r="R928" s="4">
        <v>43056</v>
      </c>
      <c r="S928" s="2" t="s">
        <v>22</v>
      </c>
      <c r="T928" s="2">
        <v>0</v>
      </c>
    </row>
    <row r="929" spans="1:20" ht="30" x14ac:dyDescent="0.25">
      <c r="A929" t="str">
        <f>IFERROR(VLOOKUP(B929,'UNFPA suppl countries'!B:B,1,FALSE),"No")</f>
        <v>Ethiopia</v>
      </c>
      <c r="B929" s="2" t="s">
        <v>871</v>
      </c>
      <c r="C929" s="2" t="str">
        <f t="shared" si="14"/>
        <v>Yes</v>
      </c>
      <c r="D929" s="2" t="s">
        <v>62</v>
      </c>
      <c r="E929" s="2" t="s">
        <v>70</v>
      </c>
      <c r="F929" s="2" t="s">
        <v>71</v>
      </c>
      <c r="G929" s="2">
        <v>472566</v>
      </c>
      <c r="H929" s="2">
        <v>236283</v>
      </c>
      <c r="I929" s="2" t="s">
        <v>72</v>
      </c>
      <c r="J929" s="3">
        <v>43252</v>
      </c>
      <c r="K929" s="3">
        <v>43132</v>
      </c>
      <c r="L929" s="2" t="s">
        <v>29</v>
      </c>
      <c r="M929" s="2" t="s">
        <v>65</v>
      </c>
      <c r="N929" s="2" t="s">
        <v>66</v>
      </c>
      <c r="O929" s="2" t="s">
        <v>19</v>
      </c>
      <c r="P929" s="2" t="s">
        <v>814</v>
      </c>
      <c r="Q929" s="2"/>
      <c r="R929" s="4">
        <v>43056</v>
      </c>
      <c r="S929" s="2" t="s">
        <v>22</v>
      </c>
      <c r="T929" s="2">
        <v>0</v>
      </c>
    </row>
    <row r="930" spans="1:20" ht="30" x14ac:dyDescent="0.25">
      <c r="A930" t="str">
        <f>IFERROR(VLOOKUP(B930,'UNFPA suppl countries'!B:B,1,FALSE),"No")</f>
        <v>Mozambique</v>
      </c>
      <c r="B930" s="2" t="s">
        <v>493</v>
      </c>
      <c r="C930" s="2" t="str">
        <f t="shared" si="14"/>
        <v>Yes</v>
      </c>
      <c r="D930" s="2" t="s">
        <v>34</v>
      </c>
      <c r="E930" s="2" t="s">
        <v>93</v>
      </c>
      <c r="F930" s="2" t="s">
        <v>893</v>
      </c>
      <c r="G930" s="2">
        <v>96459</v>
      </c>
      <c r="H930" s="2">
        <v>96459</v>
      </c>
      <c r="I930" s="2" t="s">
        <v>719</v>
      </c>
      <c r="J930" s="3">
        <v>43252</v>
      </c>
      <c r="K930" s="3">
        <v>43101</v>
      </c>
      <c r="L930" s="2" t="s">
        <v>17</v>
      </c>
      <c r="M930" s="2" t="s">
        <v>65</v>
      </c>
      <c r="N930" s="2" t="s">
        <v>66</v>
      </c>
      <c r="O930" s="2" t="s">
        <v>19</v>
      </c>
      <c r="P930" s="2" t="s">
        <v>881</v>
      </c>
      <c r="Q930" s="2" t="s">
        <v>882</v>
      </c>
      <c r="R930" s="4">
        <v>43056</v>
      </c>
      <c r="S930" s="2" t="s">
        <v>161</v>
      </c>
      <c r="T930" s="2">
        <v>0</v>
      </c>
    </row>
    <row r="931" spans="1:20" ht="45" x14ac:dyDescent="0.25">
      <c r="A931" t="str">
        <f>IFERROR(VLOOKUP(B931,'UNFPA suppl countries'!B:B,1,FALSE),"No")</f>
        <v>Mozambique</v>
      </c>
      <c r="B931" s="2" t="s">
        <v>493</v>
      </c>
      <c r="C931" s="2" t="str">
        <f t="shared" si="14"/>
        <v>Yes</v>
      </c>
      <c r="D931" s="2" t="s">
        <v>34</v>
      </c>
      <c r="E931" s="2" t="s">
        <v>93</v>
      </c>
      <c r="F931" s="2" t="s">
        <v>94</v>
      </c>
      <c r="G931" s="2">
        <v>48230</v>
      </c>
      <c r="H931" s="2">
        <v>48230</v>
      </c>
      <c r="I931" s="2" t="s">
        <v>95</v>
      </c>
      <c r="J931" s="3">
        <v>43252</v>
      </c>
      <c r="K931" s="3">
        <v>43101</v>
      </c>
      <c r="L931" s="2" t="s">
        <v>17</v>
      </c>
      <c r="M931" s="2" t="s">
        <v>65</v>
      </c>
      <c r="N931" s="2" t="s">
        <v>66</v>
      </c>
      <c r="O931" s="2" t="s">
        <v>19</v>
      </c>
      <c r="P931" s="2" t="s">
        <v>881</v>
      </c>
      <c r="Q931" s="2" t="s">
        <v>894</v>
      </c>
      <c r="R931" s="4">
        <v>43056</v>
      </c>
      <c r="S931" s="2" t="s">
        <v>22</v>
      </c>
      <c r="T931" s="2">
        <v>0</v>
      </c>
    </row>
    <row r="932" spans="1:20" ht="30" x14ac:dyDescent="0.25">
      <c r="A932" t="str">
        <f>IFERROR(VLOOKUP(B932,'UNFPA suppl countries'!B:B,1,FALSE),"No")</f>
        <v>Ethiopia</v>
      </c>
      <c r="B932" s="2" t="s">
        <v>871</v>
      </c>
      <c r="C932" s="2" t="str">
        <f t="shared" si="14"/>
        <v>Yes</v>
      </c>
      <c r="D932" s="2" t="s">
        <v>62</v>
      </c>
      <c r="E932" s="2" t="s">
        <v>63</v>
      </c>
      <c r="F932" s="2" t="s">
        <v>172</v>
      </c>
      <c r="G932" s="2">
        <v>200000</v>
      </c>
      <c r="H932" s="2">
        <v>100000</v>
      </c>
      <c r="I932" s="2" t="s">
        <v>24</v>
      </c>
      <c r="J932" s="3">
        <v>43160</v>
      </c>
      <c r="K932" s="3">
        <v>43040</v>
      </c>
      <c r="L932" s="2" t="s">
        <v>29</v>
      </c>
      <c r="M932" s="2" t="s">
        <v>65</v>
      </c>
      <c r="N932" s="2" t="s">
        <v>721</v>
      </c>
      <c r="O932" s="2" t="s">
        <v>19</v>
      </c>
      <c r="P932" s="2" t="s">
        <v>814</v>
      </c>
      <c r="Q932" s="2"/>
      <c r="R932" s="4">
        <v>43056</v>
      </c>
      <c r="S932" s="2" t="s">
        <v>22</v>
      </c>
      <c r="T932" s="2">
        <v>0</v>
      </c>
    </row>
    <row r="933" spans="1:20" ht="30" x14ac:dyDescent="0.25">
      <c r="A933" t="str">
        <f>IFERROR(VLOOKUP(B933,'UNFPA suppl countries'!B:B,1,FALSE),"No")</f>
        <v>Ethiopia</v>
      </c>
      <c r="B933" s="2" t="s">
        <v>871</v>
      </c>
      <c r="C933" s="2" t="str">
        <f t="shared" si="14"/>
        <v>Yes</v>
      </c>
      <c r="D933" s="2" t="s">
        <v>62</v>
      </c>
      <c r="E933" s="2" t="s">
        <v>63</v>
      </c>
      <c r="F933" s="2" t="s">
        <v>114</v>
      </c>
      <c r="G933" s="2">
        <v>200000</v>
      </c>
      <c r="H933" s="2">
        <v>100000</v>
      </c>
      <c r="I933" s="2" t="s">
        <v>115</v>
      </c>
      <c r="J933" s="3">
        <v>43160</v>
      </c>
      <c r="K933" s="3">
        <v>43040</v>
      </c>
      <c r="L933" s="2" t="s">
        <v>29</v>
      </c>
      <c r="M933" s="2" t="s">
        <v>65</v>
      </c>
      <c r="N933" s="2" t="s">
        <v>721</v>
      </c>
      <c r="O933" s="2" t="s">
        <v>19</v>
      </c>
      <c r="P933" s="2" t="s">
        <v>814</v>
      </c>
      <c r="Q933" s="2"/>
      <c r="R933" s="4">
        <v>43056</v>
      </c>
      <c r="S933" s="2" t="s">
        <v>22</v>
      </c>
      <c r="T933" s="2">
        <v>0</v>
      </c>
    </row>
    <row r="934" spans="1:20" ht="30" x14ac:dyDescent="0.25">
      <c r="A934" t="str">
        <f>IFERROR(VLOOKUP(B934,'UNFPA suppl countries'!B:B,1,FALSE),"No")</f>
        <v>Mozambique</v>
      </c>
      <c r="B934" s="2" t="s">
        <v>493</v>
      </c>
      <c r="C934" s="2" t="str">
        <f t="shared" si="14"/>
        <v>Yes</v>
      </c>
      <c r="D934" s="2" t="s">
        <v>62</v>
      </c>
      <c r="E934" s="2" t="s">
        <v>63</v>
      </c>
      <c r="F934" s="2" t="s">
        <v>172</v>
      </c>
      <c r="G934" s="2">
        <v>934800</v>
      </c>
      <c r="H934" s="2">
        <v>934800</v>
      </c>
      <c r="I934" s="2" t="s">
        <v>24</v>
      </c>
      <c r="J934" s="3">
        <v>43344</v>
      </c>
      <c r="K934" s="3">
        <v>43221</v>
      </c>
      <c r="L934" s="2" t="s">
        <v>17</v>
      </c>
      <c r="M934" s="2" t="s">
        <v>65</v>
      </c>
      <c r="N934" s="2" t="s">
        <v>66</v>
      </c>
      <c r="O934" s="2" t="s">
        <v>19</v>
      </c>
      <c r="P934" s="2" t="s">
        <v>891</v>
      </c>
      <c r="Q934" s="2" t="s">
        <v>892</v>
      </c>
      <c r="R934" s="4">
        <v>43056</v>
      </c>
      <c r="S934" s="2" t="s">
        <v>22</v>
      </c>
      <c r="T934" s="2">
        <v>0</v>
      </c>
    </row>
    <row r="935" spans="1:20" ht="30" x14ac:dyDescent="0.25">
      <c r="A935" t="str">
        <f>IFERROR(VLOOKUP(B935,'UNFPA suppl countries'!B:B,1,FALSE),"No")</f>
        <v>Ethiopia</v>
      </c>
      <c r="B935" s="2" t="s">
        <v>871</v>
      </c>
      <c r="C935" s="2" t="str">
        <f t="shared" si="14"/>
        <v>Yes</v>
      </c>
      <c r="D935" s="2" t="s">
        <v>62</v>
      </c>
      <c r="E935" s="2" t="s">
        <v>70</v>
      </c>
      <c r="F935" s="2" t="s">
        <v>71</v>
      </c>
      <c r="G935" s="2">
        <v>30000</v>
      </c>
      <c r="H935" s="2">
        <v>15000</v>
      </c>
      <c r="I935" s="2" t="s">
        <v>72</v>
      </c>
      <c r="J935" s="3">
        <v>43160</v>
      </c>
      <c r="K935" s="3">
        <v>43040</v>
      </c>
      <c r="L935" s="2" t="s">
        <v>29</v>
      </c>
      <c r="M935" s="2" t="s">
        <v>65</v>
      </c>
      <c r="N935" s="2" t="s">
        <v>889</v>
      </c>
      <c r="O935" s="2" t="s">
        <v>19</v>
      </c>
      <c r="P935" s="2" t="s">
        <v>814</v>
      </c>
      <c r="Q935" s="2"/>
      <c r="R935" s="4">
        <v>43056</v>
      </c>
      <c r="S935" s="2" t="s">
        <v>22</v>
      </c>
      <c r="T935" s="2">
        <v>0</v>
      </c>
    </row>
    <row r="936" spans="1:20" ht="30" x14ac:dyDescent="0.25">
      <c r="A936" t="str">
        <f>IFERROR(VLOOKUP(B936,'UNFPA suppl countries'!B:B,1,FALSE),"No")</f>
        <v>Ethiopia</v>
      </c>
      <c r="B936" s="2" t="s">
        <v>871</v>
      </c>
      <c r="C936" s="2" t="str">
        <f t="shared" si="14"/>
        <v>Yes</v>
      </c>
      <c r="D936" s="2" t="s">
        <v>62</v>
      </c>
      <c r="E936" s="2" t="s">
        <v>70</v>
      </c>
      <c r="F936" s="2" t="s">
        <v>71</v>
      </c>
      <c r="G936" s="2">
        <v>20000</v>
      </c>
      <c r="H936" s="2">
        <v>10000</v>
      </c>
      <c r="I936" s="2" t="s">
        <v>72</v>
      </c>
      <c r="J936" s="3">
        <v>43160</v>
      </c>
      <c r="K936" s="3">
        <v>43040</v>
      </c>
      <c r="L936" s="2" t="s">
        <v>29</v>
      </c>
      <c r="M936" s="2" t="s">
        <v>65</v>
      </c>
      <c r="N936" s="2" t="s">
        <v>721</v>
      </c>
      <c r="O936" s="2" t="s">
        <v>19</v>
      </c>
      <c r="P936" s="2" t="s">
        <v>814</v>
      </c>
      <c r="Q936" s="2"/>
      <c r="R936" s="4">
        <v>43056</v>
      </c>
      <c r="S936" s="2" t="s">
        <v>22</v>
      </c>
      <c r="T936" s="2">
        <v>0</v>
      </c>
    </row>
    <row r="937" spans="1:20" ht="30" x14ac:dyDescent="0.25">
      <c r="A937" t="str">
        <f>IFERROR(VLOOKUP(B937,'UNFPA suppl countries'!B:B,1,FALSE),"No")</f>
        <v>Mozambique</v>
      </c>
      <c r="B937" s="2" t="s">
        <v>493</v>
      </c>
      <c r="C937" s="2" t="str">
        <f t="shared" si="14"/>
        <v>Yes</v>
      </c>
      <c r="D937" s="2" t="s">
        <v>62</v>
      </c>
      <c r="E937" s="2" t="s">
        <v>63</v>
      </c>
      <c r="F937" s="2" t="s">
        <v>114</v>
      </c>
      <c r="G937" s="2">
        <v>934800</v>
      </c>
      <c r="H937" s="2">
        <v>934800</v>
      </c>
      <c r="I937" s="2" t="s">
        <v>115</v>
      </c>
      <c r="J937" s="3">
        <v>43344</v>
      </c>
      <c r="K937" s="3">
        <v>43221</v>
      </c>
      <c r="L937" s="2" t="s">
        <v>17</v>
      </c>
      <c r="M937" s="2" t="s">
        <v>65</v>
      </c>
      <c r="N937" s="2" t="s">
        <v>66</v>
      </c>
      <c r="O937" s="2" t="s">
        <v>19</v>
      </c>
      <c r="P937" s="2" t="s">
        <v>891</v>
      </c>
      <c r="Q937" s="2" t="s">
        <v>892</v>
      </c>
      <c r="R937" s="4">
        <v>43056</v>
      </c>
      <c r="S937" s="2" t="s">
        <v>22</v>
      </c>
      <c r="T937" s="2">
        <v>0</v>
      </c>
    </row>
    <row r="938" spans="1:20" ht="30" x14ac:dyDescent="0.25">
      <c r="A938" t="str">
        <f>IFERROR(VLOOKUP(B938,'UNFPA suppl countries'!B:B,1,FALSE),"No")</f>
        <v>Mozambique</v>
      </c>
      <c r="B938" s="2" t="s">
        <v>493</v>
      </c>
      <c r="C938" s="2" t="str">
        <f t="shared" si="14"/>
        <v>Yes</v>
      </c>
      <c r="D938" s="2" t="s">
        <v>62</v>
      </c>
      <c r="E938" s="2" t="s">
        <v>138</v>
      </c>
      <c r="F938" s="2" t="s">
        <v>150</v>
      </c>
      <c r="G938" s="2">
        <v>64800</v>
      </c>
      <c r="H938" s="2">
        <v>64800</v>
      </c>
      <c r="I938" s="2" t="s">
        <v>135</v>
      </c>
      <c r="J938" s="3">
        <v>43344</v>
      </c>
      <c r="K938" s="3">
        <v>43221</v>
      </c>
      <c r="L938" s="2" t="s">
        <v>17</v>
      </c>
      <c r="M938" s="2" t="s">
        <v>65</v>
      </c>
      <c r="N938" s="2" t="s">
        <v>66</v>
      </c>
      <c r="O938" s="2" t="s">
        <v>19</v>
      </c>
      <c r="P938" s="2" t="s">
        <v>891</v>
      </c>
      <c r="Q938" s="2" t="s">
        <v>892</v>
      </c>
      <c r="R938" s="4">
        <v>43056</v>
      </c>
      <c r="S938" s="2" t="s">
        <v>22</v>
      </c>
      <c r="T938" s="2">
        <v>0</v>
      </c>
    </row>
    <row r="939" spans="1:20" ht="30" x14ac:dyDescent="0.25">
      <c r="A939" t="str">
        <f>IFERROR(VLOOKUP(B939,'UNFPA suppl countries'!B:B,1,FALSE),"No")</f>
        <v>Ghana</v>
      </c>
      <c r="B939" s="2" t="s">
        <v>122</v>
      </c>
      <c r="C939" s="2" t="str">
        <f t="shared" si="14"/>
        <v>Yes</v>
      </c>
      <c r="D939" s="2" t="s">
        <v>62</v>
      </c>
      <c r="E939" s="2" t="s">
        <v>63</v>
      </c>
      <c r="F939" s="2" t="s">
        <v>172</v>
      </c>
      <c r="G939" s="2">
        <v>1020000</v>
      </c>
      <c r="H939" s="2">
        <v>510000</v>
      </c>
      <c r="I939" s="2" t="s">
        <v>24</v>
      </c>
      <c r="J939" s="3">
        <v>43191</v>
      </c>
      <c r="K939" s="3">
        <v>43070</v>
      </c>
      <c r="L939" s="2" t="s">
        <v>29</v>
      </c>
      <c r="M939" s="2" t="s">
        <v>65</v>
      </c>
      <c r="N939" s="2" t="s">
        <v>66</v>
      </c>
      <c r="O939" s="2" t="s">
        <v>19</v>
      </c>
      <c r="P939" s="2"/>
      <c r="Q939" s="2"/>
      <c r="R939" s="4">
        <v>43056</v>
      </c>
      <c r="S939" s="2" t="s">
        <v>22</v>
      </c>
      <c r="T939" s="2">
        <v>0</v>
      </c>
    </row>
    <row r="940" spans="1:20" ht="30" x14ac:dyDescent="0.25">
      <c r="A940" t="str">
        <f>IFERROR(VLOOKUP(B940,'UNFPA suppl countries'!B:B,1,FALSE),"No")</f>
        <v>Mozambique</v>
      </c>
      <c r="B940" s="2" t="s">
        <v>493</v>
      </c>
      <c r="C940" s="2" t="str">
        <f t="shared" si="14"/>
        <v>Yes</v>
      </c>
      <c r="D940" s="2" t="s">
        <v>62</v>
      </c>
      <c r="E940" s="2" t="s">
        <v>138</v>
      </c>
      <c r="F940" s="2" t="s">
        <v>150</v>
      </c>
      <c r="G940" s="2">
        <v>74880</v>
      </c>
      <c r="H940" s="2">
        <v>74880</v>
      </c>
      <c r="I940" s="2" t="s">
        <v>135</v>
      </c>
      <c r="J940" s="3">
        <v>43344</v>
      </c>
      <c r="K940" s="3">
        <v>43221</v>
      </c>
      <c r="L940" s="2" t="s">
        <v>17</v>
      </c>
      <c r="M940" s="2" t="s">
        <v>65</v>
      </c>
      <c r="N940" s="2" t="s">
        <v>66</v>
      </c>
      <c r="O940" s="2" t="s">
        <v>19</v>
      </c>
      <c r="P940" s="2" t="s">
        <v>881</v>
      </c>
      <c r="Q940" s="2" t="s">
        <v>882</v>
      </c>
      <c r="R940" s="4">
        <v>43056</v>
      </c>
      <c r="S940" s="2" t="s">
        <v>22</v>
      </c>
      <c r="T940" s="2">
        <v>0</v>
      </c>
    </row>
    <row r="941" spans="1:20" ht="30" x14ac:dyDescent="0.25">
      <c r="A941" t="str">
        <f>IFERROR(VLOOKUP(B941,'UNFPA suppl countries'!B:B,1,FALSE),"No")</f>
        <v>Mozambique</v>
      </c>
      <c r="B941" s="2" t="s">
        <v>493</v>
      </c>
      <c r="C941" s="2" t="str">
        <f t="shared" si="14"/>
        <v>Yes</v>
      </c>
      <c r="D941" s="2" t="s">
        <v>62</v>
      </c>
      <c r="E941" s="2" t="s">
        <v>138</v>
      </c>
      <c r="F941" s="2" t="s">
        <v>150</v>
      </c>
      <c r="G941" s="2">
        <v>96000</v>
      </c>
      <c r="H941" s="2">
        <v>96000</v>
      </c>
      <c r="I941" s="2" t="s">
        <v>135</v>
      </c>
      <c r="J941" s="3">
        <v>43344</v>
      </c>
      <c r="K941" s="3">
        <v>43221</v>
      </c>
      <c r="L941" s="2" t="s">
        <v>17</v>
      </c>
      <c r="M941" s="2" t="s">
        <v>65</v>
      </c>
      <c r="N941" s="2" t="s">
        <v>66</v>
      </c>
      <c r="O941" s="2" t="s">
        <v>19</v>
      </c>
      <c r="P941" s="2" t="s">
        <v>887</v>
      </c>
      <c r="Q941" s="2" t="s">
        <v>895</v>
      </c>
      <c r="R941" s="4">
        <v>43056</v>
      </c>
      <c r="S941" s="2" t="s">
        <v>22</v>
      </c>
      <c r="T941" s="2">
        <v>0</v>
      </c>
    </row>
    <row r="942" spans="1:20" ht="30" x14ac:dyDescent="0.25">
      <c r="A942" t="str">
        <f>IFERROR(VLOOKUP(B942,'UNFPA suppl countries'!B:B,1,FALSE),"No")</f>
        <v>Mozambique</v>
      </c>
      <c r="B942" s="2" t="s">
        <v>493</v>
      </c>
      <c r="C942" s="2" t="str">
        <f t="shared" si="14"/>
        <v>Yes</v>
      </c>
      <c r="D942" s="2" t="s">
        <v>62</v>
      </c>
      <c r="E942" s="2" t="s">
        <v>133</v>
      </c>
      <c r="F942" s="2" t="s">
        <v>134</v>
      </c>
      <c r="G942" s="2">
        <v>33120</v>
      </c>
      <c r="H942" s="2">
        <v>33120</v>
      </c>
      <c r="I942" s="2" t="s">
        <v>135</v>
      </c>
      <c r="J942" s="3">
        <v>43344</v>
      </c>
      <c r="K942" s="3">
        <v>43221</v>
      </c>
      <c r="L942" s="2" t="s">
        <v>17</v>
      </c>
      <c r="M942" s="2" t="s">
        <v>65</v>
      </c>
      <c r="N942" s="2" t="s">
        <v>66</v>
      </c>
      <c r="O942" s="2" t="s">
        <v>19</v>
      </c>
      <c r="P942" s="2" t="s">
        <v>891</v>
      </c>
      <c r="Q942" s="2" t="s">
        <v>892</v>
      </c>
      <c r="R942" s="4">
        <v>43056</v>
      </c>
      <c r="S942" s="2" t="s">
        <v>22</v>
      </c>
      <c r="T942" s="2">
        <v>0</v>
      </c>
    </row>
    <row r="943" spans="1:20" ht="30" x14ac:dyDescent="0.25">
      <c r="A943" t="str">
        <f>IFERROR(VLOOKUP(B943,'UNFPA suppl countries'!B:B,1,FALSE),"No")</f>
        <v>Mozambique</v>
      </c>
      <c r="B943" s="2" t="s">
        <v>493</v>
      </c>
      <c r="C943" s="2" t="str">
        <f t="shared" si="14"/>
        <v>Yes</v>
      </c>
      <c r="D943" s="2" t="s">
        <v>62</v>
      </c>
      <c r="E943" s="2" t="s">
        <v>133</v>
      </c>
      <c r="F943" s="2" t="s">
        <v>134</v>
      </c>
      <c r="G943" s="2">
        <v>48480</v>
      </c>
      <c r="H943" s="2">
        <v>48480</v>
      </c>
      <c r="I943" s="2" t="s">
        <v>135</v>
      </c>
      <c r="J943" s="3">
        <v>43344</v>
      </c>
      <c r="K943" s="3">
        <v>43221</v>
      </c>
      <c r="L943" s="2" t="s">
        <v>17</v>
      </c>
      <c r="M943" s="2" t="s">
        <v>65</v>
      </c>
      <c r="N943" s="2" t="s">
        <v>66</v>
      </c>
      <c r="O943" s="2" t="s">
        <v>19</v>
      </c>
      <c r="P943" s="2" t="s">
        <v>881</v>
      </c>
      <c r="Q943" s="2" t="s">
        <v>882</v>
      </c>
      <c r="R943" s="4">
        <v>43056</v>
      </c>
      <c r="S943" s="2" t="s">
        <v>22</v>
      </c>
      <c r="T943" s="2">
        <v>0</v>
      </c>
    </row>
    <row r="944" spans="1:20" ht="30" x14ac:dyDescent="0.25">
      <c r="A944" t="str">
        <f>IFERROR(VLOOKUP(B944,'UNFPA suppl countries'!B:B,1,FALSE),"No")</f>
        <v>Mozambique</v>
      </c>
      <c r="B944" s="2" t="s">
        <v>493</v>
      </c>
      <c r="C944" s="2" t="str">
        <f t="shared" si="14"/>
        <v>Yes</v>
      </c>
      <c r="D944" s="2" t="s">
        <v>62</v>
      </c>
      <c r="E944" s="2" t="s">
        <v>133</v>
      </c>
      <c r="F944" s="2" t="s">
        <v>134</v>
      </c>
      <c r="G944" s="2">
        <v>45120</v>
      </c>
      <c r="H944" s="2">
        <v>45120</v>
      </c>
      <c r="I944" s="2" t="s">
        <v>135</v>
      </c>
      <c r="J944" s="3">
        <v>43344</v>
      </c>
      <c r="K944" s="3">
        <v>43221</v>
      </c>
      <c r="L944" s="2" t="s">
        <v>17</v>
      </c>
      <c r="M944" s="2" t="s">
        <v>65</v>
      </c>
      <c r="N944" s="2" t="s">
        <v>66</v>
      </c>
      <c r="O944" s="2" t="s">
        <v>19</v>
      </c>
      <c r="P944" s="2" t="s">
        <v>887</v>
      </c>
      <c r="Q944" s="2" t="s">
        <v>895</v>
      </c>
      <c r="R944" s="4">
        <v>43056</v>
      </c>
      <c r="S944" s="2" t="s">
        <v>22</v>
      </c>
      <c r="T944" s="2">
        <v>0</v>
      </c>
    </row>
    <row r="945" spans="1:20" ht="30" x14ac:dyDescent="0.25">
      <c r="A945" t="str">
        <f>IFERROR(VLOOKUP(B945,'UNFPA suppl countries'!B:B,1,FALSE),"No")</f>
        <v>Mozambique</v>
      </c>
      <c r="B945" s="2" t="s">
        <v>493</v>
      </c>
      <c r="C945" s="2" t="str">
        <f t="shared" si="14"/>
        <v>Yes</v>
      </c>
      <c r="D945" s="2" t="s">
        <v>62</v>
      </c>
      <c r="E945" s="2" t="s">
        <v>220</v>
      </c>
      <c r="F945" s="2" t="s">
        <v>181</v>
      </c>
      <c r="G945" s="2">
        <v>7923</v>
      </c>
      <c r="H945" s="2">
        <v>7923</v>
      </c>
      <c r="I945" s="2" t="s">
        <v>179</v>
      </c>
      <c r="J945" s="3">
        <v>43282</v>
      </c>
      <c r="K945" s="3">
        <v>43160</v>
      </c>
      <c r="L945" s="2" t="s">
        <v>17</v>
      </c>
      <c r="M945" s="2" t="s">
        <v>65</v>
      </c>
      <c r="N945" s="2" t="s">
        <v>66</v>
      </c>
      <c r="O945" s="2" t="s">
        <v>19</v>
      </c>
      <c r="P945" s="2" t="s">
        <v>891</v>
      </c>
      <c r="Q945" s="2" t="s">
        <v>892</v>
      </c>
      <c r="R945" s="4">
        <v>43056</v>
      </c>
      <c r="S945" s="2" t="s">
        <v>22</v>
      </c>
      <c r="T945" s="2">
        <v>0</v>
      </c>
    </row>
    <row r="946" spans="1:20" ht="30" x14ac:dyDescent="0.25">
      <c r="A946" t="str">
        <f>IFERROR(VLOOKUP(B946,'UNFPA suppl countries'!B:B,1,FALSE),"No")</f>
        <v>Mozambique</v>
      </c>
      <c r="B946" s="2" t="s">
        <v>493</v>
      </c>
      <c r="C946" s="2" t="str">
        <f t="shared" si="14"/>
        <v>Yes</v>
      </c>
      <c r="D946" s="2" t="s">
        <v>62</v>
      </c>
      <c r="E946" s="2" t="s">
        <v>220</v>
      </c>
      <c r="F946" s="2" t="s">
        <v>181</v>
      </c>
      <c r="G946" s="2">
        <v>8284</v>
      </c>
      <c r="H946" s="2">
        <v>8284</v>
      </c>
      <c r="I946" s="2" t="s">
        <v>179</v>
      </c>
      <c r="J946" s="3">
        <v>43282</v>
      </c>
      <c r="K946" s="3">
        <v>43160</v>
      </c>
      <c r="L946" s="2" t="s">
        <v>17</v>
      </c>
      <c r="M946" s="2" t="s">
        <v>65</v>
      </c>
      <c r="N946" s="2" t="s">
        <v>66</v>
      </c>
      <c r="O946" s="2" t="s">
        <v>19</v>
      </c>
      <c r="P946" s="2" t="s">
        <v>881</v>
      </c>
      <c r="Q946" s="2" t="s">
        <v>882</v>
      </c>
      <c r="R946" s="4">
        <v>43056</v>
      </c>
      <c r="S946" s="2" t="s">
        <v>22</v>
      </c>
      <c r="T946" s="2">
        <v>0</v>
      </c>
    </row>
    <row r="947" spans="1:20" ht="30" x14ac:dyDescent="0.25">
      <c r="A947" t="str">
        <f>IFERROR(VLOOKUP(B947,'UNFPA suppl countries'!B:B,1,FALSE),"No")</f>
        <v>Mozambique</v>
      </c>
      <c r="B947" s="2" t="s">
        <v>493</v>
      </c>
      <c r="C947" s="2" t="str">
        <f t="shared" si="14"/>
        <v>Yes</v>
      </c>
      <c r="D947" s="2" t="s">
        <v>62</v>
      </c>
      <c r="E947" s="2" t="s">
        <v>220</v>
      </c>
      <c r="F947" s="2" t="s">
        <v>181</v>
      </c>
      <c r="G947" s="2">
        <v>11193</v>
      </c>
      <c r="H947" s="2">
        <v>11193</v>
      </c>
      <c r="I947" s="2" t="s">
        <v>179</v>
      </c>
      <c r="J947" s="3">
        <v>43282</v>
      </c>
      <c r="K947" s="3">
        <v>43160</v>
      </c>
      <c r="L947" s="2" t="s">
        <v>17</v>
      </c>
      <c r="M947" s="2" t="s">
        <v>65</v>
      </c>
      <c r="N947" s="2" t="s">
        <v>66</v>
      </c>
      <c r="O947" s="2" t="s">
        <v>19</v>
      </c>
      <c r="P947" s="2" t="s">
        <v>887</v>
      </c>
      <c r="Q947" s="2" t="s">
        <v>895</v>
      </c>
      <c r="R947" s="4">
        <v>43056</v>
      </c>
      <c r="S947" s="2" t="s">
        <v>22</v>
      </c>
      <c r="T947" s="2">
        <v>0</v>
      </c>
    </row>
    <row r="948" spans="1:20" ht="30" x14ac:dyDescent="0.25">
      <c r="A948" t="str">
        <f>IFERROR(VLOOKUP(B948,'UNFPA suppl countries'!B:B,1,FALSE),"No")</f>
        <v>Ghana</v>
      </c>
      <c r="B948" s="2" t="s">
        <v>122</v>
      </c>
      <c r="C948" s="2" t="str">
        <f t="shared" si="14"/>
        <v>Yes</v>
      </c>
      <c r="D948" s="2" t="s">
        <v>62</v>
      </c>
      <c r="E948" s="2" t="s">
        <v>70</v>
      </c>
      <c r="F948" s="2" t="s">
        <v>71</v>
      </c>
      <c r="G948" s="2">
        <v>63307</v>
      </c>
      <c r="H948" s="2">
        <v>31653.5</v>
      </c>
      <c r="I948" s="2" t="s">
        <v>72</v>
      </c>
      <c r="J948" s="3">
        <v>43282</v>
      </c>
      <c r="K948" s="3">
        <v>43160</v>
      </c>
      <c r="L948" s="2" t="s">
        <v>29</v>
      </c>
      <c r="M948" s="2" t="s">
        <v>65</v>
      </c>
      <c r="N948" s="2" t="s">
        <v>66</v>
      </c>
      <c r="O948" s="2" t="s">
        <v>19</v>
      </c>
      <c r="P948" s="2"/>
      <c r="Q948" s="2"/>
      <c r="R948" s="4">
        <v>43070</v>
      </c>
      <c r="S948" s="2" t="s">
        <v>22</v>
      </c>
      <c r="T948" s="2">
        <v>0</v>
      </c>
    </row>
    <row r="949" spans="1:20" ht="30" x14ac:dyDescent="0.25">
      <c r="A949" t="str">
        <f>IFERROR(VLOOKUP(B949,'UNFPA suppl countries'!B:B,1,FALSE),"No")</f>
        <v>Ghana</v>
      </c>
      <c r="B949" s="2" t="s">
        <v>122</v>
      </c>
      <c r="C949" s="2" t="str">
        <f t="shared" si="14"/>
        <v>Yes</v>
      </c>
      <c r="D949" s="2" t="s">
        <v>62</v>
      </c>
      <c r="E949" s="2" t="s">
        <v>220</v>
      </c>
      <c r="F949" s="2" t="s">
        <v>181</v>
      </c>
      <c r="G949" s="2">
        <v>10000</v>
      </c>
      <c r="H949" s="2">
        <v>5000</v>
      </c>
      <c r="I949" s="2" t="s">
        <v>179</v>
      </c>
      <c r="J949" s="3">
        <v>43313</v>
      </c>
      <c r="K949" s="3">
        <v>43191</v>
      </c>
      <c r="L949" s="2" t="s">
        <v>29</v>
      </c>
      <c r="M949" s="2" t="s">
        <v>65</v>
      </c>
      <c r="N949" s="2" t="s">
        <v>66</v>
      </c>
      <c r="O949" s="2" t="s">
        <v>19</v>
      </c>
      <c r="P949" s="2"/>
      <c r="Q949" s="2"/>
      <c r="R949" s="4">
        <v>43056</v>
      </c>
      <c r="S949" s="2" t="s">
        <v>22</v>
      </c>
      <c r="T949" s="2">
        <v>0</v>
      </c>
    </row>
    <row r="950" spans="1:20" ht="30" x14ac:dyDescent="0.25">
      <c r="A950" t="str">
        <f>IFERROR(VLOOKUP(B950,'UNFPA suppl countries'!B:B,1,FALSE),"No")</f>
        <v>Mozambique</v>
      </c>
      <c r="B950" s="2" t="s">
        <v>493</v>
      </c>
      <c r="C950" s="2" t="str">
        <f t="shared" si="14"/>
        <v>Yes</v>
      </c>
      <c r="D950" s="2" t="s">
        <v>62</v>
      </c>
      <c r="E950" s="2" t="s">
        <v>63</v>
      </c>
      <c r="F950" s="2" t="s">
        <v>172</v>
      </c>
      <c r="G950" s="2">
        <v>262400</v>
      </c>
      <c r="H950" s="2">
        <v>262400</v>
      </c>
      <c r="I950" s="2" t="s">
        <v>24</v>
      </c>
      <c r="J950" s="3">
        <v>43435</v>
      </c>
      <c r="K950" s="3">
        <v>43313</v>
      </c>
      <c r="L950" s="2" t="s">
        <v>17</v>
      </c>
      <c r="M950" s="2" t="s">
        <v>65</v>
      </c>
      <c r="N950" s="2"/>
      <c r="O950" s="2" t="s">
        <v>19</v>
      </c>
      <c r="P950" s="2" t="s">
        <v>881</v>
      </c>
      <c r="Q950" s="2" t="s">
        <v>882</v>
      </c>
      <c r="R950" s="4">
        <v>43060</v>
      </c>
      <c r="S950" s="2" t="s">
        <v>22</v>
      </c>
      <c r="T950" s="2">
        <v>0</v>
      </c>
    </row>
    <row r="951" spans="1:20" ht="30" x14ac:dyDescent="0.25">
      <c r="A951" t="str">
        <f>IFERROR(VLOOKUP(B951,'UNFPA suppl countries'!B:B,1,FALSE),"No")</f>
        <v>Mozambique</v>
      </c>
      <c r="B951" s="2" t="s">
        <v>493</v>
      </c>
      <c r="C951" s="2" t="str">
        <f t="shared" si="14"/>
        <v>Yes</v>
      </c>
      <c r="D951" s="2" t="s">
        <v>62</v>
      </c>
      <c r="E951" s="2" t="s">
        <v>63</v>
      </c>
      <c r="F951" s="2" t="s">
        <v>114</v>
      </c>
      <c r="G951" s="2">
        <v>262400</v>
      </c>
      <c r="H951" s="2">
        <v>262400</v>
      </c>
      <c r="I951" s="2" t="s">
        <v>115</v>
      </c>
      <c r="J951" s="3">
        <v>43435</v>
      </c>
      <c r="K951" s="3">
        <v>43313</v>
      </c>
      <c r="L951" s="2" t="s">
        <v>17</v>
      </c>
      <c r="M951" s="2" t="s">
        <v>65</v>
      </c>
      <c r="N951" s="2"/>
      <c r="O951" s="2" t="s">
        <v>19</v>
      </c>
      <c r="P951" s="2" t="s">
        <v>881</v>
      </c>
      <c r="Q951" s="2" t="s">
        <v>882</v>
      </c>
      <c r="R951" s="4">
        <v>43060</v>
      </c>
      <c r="S951" s="2" t="s">
        <v>22</v>
      </c>
      <c r="T951" s="2">
        <v>0</v>
      </c>
    </row>
    <row r="952" spans="1:20" ht="30" x14ac:dyDescent="0.25">
      <c r="A952" t="str">
        <f>IFERROR(VLOOKUP(B952,'UNFPA suppl countries'!B:B,1,FALSE),"No")</f>
        <v>Ghana</v>
      </c>
      <c r="B952" s="2" t="s">
        <v>122</v>
      </c>
      <c r="C952" s="2" t="str">
        <f t="shared" si="14"/>
        <v>Yes</v>
      </c>
      <c r="D952" s="2" t="s">
        <v>62</v>
      </c>
      <c r="E952" s="2" t="s">
        <v>63</v>
      </c>
      <c r="F952" s="2" t="s">
        <v>585</v>
      </c>
      <c r="G952" s="2">
        <v>400000</v>
      </c>
      <c r="H952" s="2">
        <v>200000</v>
      </c>
      <c r="I952" s="2" t="s">
        <v>327</v>
      </c>
      <c r="J952" s="3">
        <v>43282</v>
      </c>
      <c r="K952" s="3">
        <v>43160</v>
      </c>
      <c r="L952" s="2" t="s">
        <v>29</v>
      </c>
      <c r="M952" s="2" t="s">
        <v>65</v>
      </c>
      <c r="N952" s="2" t="s">
        <v>66</v>
      </c>
      <c r="O952" s="2" t="s">
        <v>19</v>
      </c>
      <c r="P952" s="2"/>
      <c r="Q952" s="2"/>
      <c r="R952" s="4">
        <v>43070</v>
      </c>
      <c r="S952" s="2" t="s">
        <v>22</v>
      </c>
      <c r="T952" s="2">
        <v>0</v>
      </c>
    </row>
    <row r="953" spans="1:20" ht="30" x14ac:dyDescent="0.25">
      <c r="A953" t="str">
        <f>IFERROR(VLOOKUP(B953,'UNFPA suppl countries'!B:B,1,FALSE),"No")</f>
        <v>Mozambique</v>
      </c>
      <c r="B953" s="2" t="s">
        <v>493</v>
      </c>
      <c r="C953" s="2" t="str">
        <f t="shared" si="14"/>
        <v>Yes</v>
      </c>
      <c r="D953" s="2" t="s">
        <v>62</v>
      </c>
      <c r="E953" s="2" t="s">
        <v>177</v>
      </c>
      <c r="F953" s="2" t="s">
        <v>616</v>
      </c>
      <c r="G953" s="2">
        <v>516850</v>
      </c>
      <c r="H953" s="2">
        <v>516850</v>
      </c>
      <c r="I953" s="2" t="s">
        <v>179</v>
      </c>
      <c r="J953" s="3">
        <v>43435</v>
      </c>
      <c r="K953" s="3">
        <v>43313</v>
      </c>
      <c r="L953" s="2" t="s">
        <v>17</v>
      </c>
      <c r="M953" s="2" t="s">
        <v>18</v>
      </c>
      <c r="N953" s="2"/>
      <c r="O953" s="2" t="s">
        <v>19</v>
      </c>
      <c r="P953" s="2" t="s">
        <v>896</v>
      </c>
      <c r="Q953" s="2" t="s">
        <v>895</v>
      </c>
      <c r="R953" s="4">
        <v>43056</v>
      </c>
      <c r="S953" s="2" t="s">
        <v>22</v>
      </c>
      <c r="T953" s="2">
        <v>0</v>
      </c>
    </row>
    <row r="954" spans="1:20" ht="30" x14ac:dyDescent="0.25">
      <c r="A954" t="str">
        <f>IFERROR(VLOOKUP(B954,'UNFPA suppl countries'!B:B,1,FALSE),"No")</f>
        <v>Mozambique</v>
      </c>
      <c r="B954" s="2" t="s">
        <v>493</v>
      </c>
      <c r="C954" s="2" t="str">
        <f t="shared" si="14"/>
        <v>Yes</v>
      </c>
      <c r="D954" s="2" t="s">
        <v>62</v>
      </c>
      <c r="E954" s="2" t="s">
        <v>177</v>
      </c>
      <c r="F954" s="2" t="s">
        <v>616</v>
      </c>
      <c r="G954" s="2">
        <v>123411</v>
      </c>
      <c r="H954" s="2">
        <v>123411</v>
      </c>
      <c r="I954" s="2" t="s">
        <v>179</v>
      </c>
      <c r="J954" s="3">
        <v>43344</v>
      </c>
      <c r="K954" s="3">
        <v>43221</v>
      </c>
      <c r="L954" s="2" t="s">
        <v>17</v>
      </c>
      <c r="M954" s="2" t="s">
        <v>18</v>
      </c>
      <c r="N954" s="2"/>
      <c r="O954" s="2" t="s">
        <v>19</v>
      </c>
      <c r="P954" s="2" t="s">
        <v>897</v>
      </c>
      <c r="Q954" s="2" t="s">
        <v>882</v>
      </c>
      <c r="R954" s="4">
        <v>43056</v>
      </c>
      <c r="S954" s="2" t="s">
        <v>22</v>
      </c>
      <c r="T954" s="2">
        <v>0</v>
      </c>
    </row>
    <row r="955" spans="1:20" ht="30" x14ac:dyDescent="0.25">
      <c r="A955" t="str">
        <f>IFERROR(VLOOKUP(B955,'UNFPA suppl countries'!B:B,1,FALSE),"No")</f>
        <v>Mozambique</v>
      </c>
      <c r="B955" s="2" t="s">
        <v>493</v>
      </c>
      <c r="C955" s="2" t="str">
        <f t="shared" si="14"/>
        <v>Yes</v>
      </c>
      <c r="D955" s="2" t="s">
        <v>62</v>
      </c>
      <c r="E955" s="2" t="s">
        <v>177</v>
      </c>
      <c r="F955" s="2" t="s">
        <v>616</v>
      </c>
      <c r="G955" s="2">
        <v>252600</v>
      </c>
      <c r="H955" s="2">
        <v>252600</v>
      </c>
      <c r="I955" s="2" t="s">
        <v>179</v>
      </c>
      <c r="J955" s="3">
        <v>43252</v>
      </c>
      <c r="K955" s="3">
        <v>43132</v>
      </c>
      <c r="L955" s="2" t="s">
        <v>17</v>
      </c>
      <c r="M955" s="2" t="s">
        <v>18</v>
      </c>
      <c r="N955" s="2"/>
      <c r="O955" s="2" t="s">
        <v>19</v>
      </c>
      <c r="P955" s="2" t="s">
        <v>898</v>
      </c>
      <c r="Q955" s="2" t="s">
        <v>892</v>
      </c>
      <c r="R955" s="4">
        <v>43056</v>
      </c>
      <c r="S955" s="2" t="s">
        <v>22</v>
      </c>
      <c r="T955" s="2">
        <v>0</v>
      </c>
    </row>
    <row r="956" spans="1:20" ht="30" x14ac:dyDescent="0.25">
      <c r="A956" t="str">
        <f>IFERROR(VLOOKUP(B956,'UNFPA suppl countries'!B:B,1,FALSE),"No")</f>
        <v>Mozambique</v>
      </c>
      <c r="B956" s="2" t="s">
        <v>493</v>
      </c>
      <c r="C956" s="2" t="str">
        <f t="shared" ref="C956:C1019" si="15">IF(A956&lt;&gt;"No","Yes",A956)</f>
        <v>Yes</v>
      </c>
      <c r="D956" s="2" t="s">
        <v>62</v>
      </c>
      <c r="E956" s="2" t="s">
        <v>174</v>
      </c>
      <c r="F956" s="2" t="s">
        <v>410</v>
      </c>
      <c r="G956" s="2">
        <v>43250</v>
      </c>
      <c r="H956" s="2">
        <v>43250</v>
      </c>
      <c r="I956" s="2" t="s">
        <v>176</v>
      </c>
      <c r="J956" s="3">
        <v>43435</v>
      </c>
      <c r="K956" s="3">
        <v>43313</v>
      </c>
      <c r="L956" s="2" t="s">
        <v>17</v>
      </c>
      <c r="M956" s="2" t="s">
        <v>18</v>
      </c>
      <c r="N956" s="2"/>
      <c r="O956" s="2" t="s">
        <v>19</v>
      </c>
      <c r="P956" s="2" t="s">
        <v>897</v>
      </c>
      <c r="Q956" s="2" t="s">
        <v>882</v>
      </c>
      <c r="R956" s="4">
        <v>43056</v>
      </c>
      <c r="S956" s="2" t="s">
        <v>22</v>
      </c>
      <c r="T956" s="2">
        <v>0</v>
      </c>
    </row>
    <row r="957" spans="1:20" ht="30" x14ac:dyDescent="0.25">
      <c r="A957" t="str">
        <f>IFERROR(VLOOKUP(B957,'UNFPA suppl countries'!B:B,1,FALSE),"No")</f>
        <v>Mozambique</v>
      </c>
      <c r="B957" s="2" t="s">
        <v>493</v>
      </c>
      <c r="C957" s="2" t="str">
        <f t="shared" si="15"/>
        <v>Yes</v>
      </c>
      <c r="D957" s="2" t="s">
        <v>62</v>
      </c>
      <c r="E957" s="2" t="s">
        <v>174</v>
      </c>
      <c r="F957" s="2" t="s">
        <v>410</v>
      </c>
      <c r="G957" s="2">
        <v>40150</v>
      </c>
      <c r="H957" s="2">
        <v>40150</v>
      </c>
      <c r="I957" s="2" t="s">
        <v>176</v>
      </c>
      <c r="J957" s="3">
        <v>43344</v>
      </c>
      <c r="K957" s="3">
        <v>43221</v>
      </c>
      <c r="L957" s="2" t="s">
        <v>17</v>
      </c>
      <c r="M957" s="2" t="s">
        <v>18</v>
      </c>
      <c r="N957" s="2"/>
      <c r="O957" s="2" t="s">
        <v>19</v>
      </c>
      <c r="P957" s="2" t="s">
        <v>897</v>
      </c>
      <c r="Q957" s="2" t="s">
        <v>882</v>
      </c>
      <c r="R957" s="4">
        <v>43056</v>
      </c>
      <c r="S957" s="2" t="s">
        <v>22</v>
      </c>
      <c r="T957" s="2">
        <v>0</v>
      </c>
    </row>
    <row r="958" spans="1:20" ht="30" x14ac:dyDescent="0.25">
      <c r="A958" t="str">
        <f>IFERROR(VLOOKUP(B958,'UNFPA suppl countries'!B:B,1,FALSE),"No")</f>
        <v>Mozambique</v>
      </c>
      <c r="B958" s="2" t="s">
        <v>493</v>
      </c>
      <c r="C958" s="2" t="str">
        <f t="shared" si="15"/>
        <v>Yes</v>
      </c>
      <c r="D958" s="2" t="s">
        <v>62</v>
      </c>
      <c r="E958" s="2" t="s">
        <v>174</v>
      </c>
      <c r="F958" s="2" t="s">
        <v>410</v>
      </c>
      <c r="G958" s="2">
        <v>70250</v>
      </c>
      <c r="H958" s="2">
        <v>70250</v>
      </c>
      <c r="I958" s="2" t="s">
        <v>176</v>
      </c>
      <c r="J958" s="3">
        <v>43282</v>
      </c>
      <c r="K958" s="3">
        <v>43160</v>
      </c>
      <c r="L958" s="2" t="s">
        <v>17</v>
      </c>
      <c r="M958" s="2" t="s">
        <v>18</v>
      </c>
      <c r="N958" s="2"/>
      <c r="O958" s="2" t="s">
        <v>19</v>
      </c>
      <c r="P958" s="2" t="s">
        <v>897</v>
      </c>
      <c r="Q958" s="2" t="s">
        <v>882</v>
      </c>
      <c r="R958" s="4">
        <v>43056</v>
      </c>
      <c r="S958" s="2" t="s">
        <v>22</v>
      </c>
      <c r="T958" s="2">
        <v>0</v>
      </c>
    </row>
    <row r="959" spans="1:20" ht="30" x14ac:dyDescent="0.25">
      <c r="A959" t="str">
        <f>IFERROR(VLOOKUP(B959,'UNFPA suppl countries'!B:B,1,FALSE),"No")</f>
        <v>Mozambique</v>
      </c>
      <c r="B959" s="2" t="s">
        <v>493</v>
      </c>
      <c r="C959" s="2" t="str">
        <f t="shared" si="15"/>
        <v>Yes</v>
      </c>
      <c r="D959" s="2" t="s">
        <v>62</v>
      </c>
      <c r="E959" s="2" t="s">
        <v>63</v>
      </c>
      <c r="F959" s="2" t="s">
        <v>180</v>
      </c>
      <c r="G959" s="2">
        <v>80200</v>
      </c>
      <c r="H959" s="2">
        <v>80200</v>
      </c>
      <c r="I959" s="2" t="s">
        <v>115</v>
      </c>
      <c r="J959" s="3">
        <v>43435</v>
      </c>
      <c r="K959" s="3">
        <v>43313</v>
      </c>
      <c r="L959" s="2" t="s">
        <v>17</v>
      </c>
      <c r="M959" s="2" t="s">
        <v>18</v>
      </c>
      <c r="N959" s="2"/>
      <c r="O959" s="2" t="s">
        <v>19</v>
      </c>
      <c r="P959" s="2" t="s">
        <v>898</v>
      </c>
      <c r="Q959" s="2" t="s">
        <v>892</v>
      </c>
      <c r="R959" s="4">
        <v>43056</v>
      </c>
      <c r="S959" s="2" t="s">
        <v>22</v>
      </c>
      <c r="T959" s="2">
        <v>0</v>
      </c>
    </row>
    <row r="960" spans="1:20" ht="30" x14ac:dyDescent="0.25">
      <c r="A960" t="str">
        <f>IFERROR(VLOOKUP(B960,'UNFPA suppl countries'!B:B,1,FALSE),"No")</f>
        <v>Mozambique</v>
      </c>
      <c r="B960" s="2" t="s">
        <v>493</v>
      </c>
      <c r="C960" s="2" t="str">
        <f t="shared" si="15"/>
        <v>Yes</v>
      </c>
      <c r="D960" s="2" t="s">
        <v>62</v>
      </c>
      <c r="E960" s="2" t="s">
        <v>63</v>
      </c>
      <c r="F960" s="2" t="s">
        <v>180</v>
      </c>
      <c r="G960" s="2">
        <v>41200</v>
      </c>
      <c r="H960" s="2">
        <v>41200</v>
      </c>
      <c r="I960" s="2" t="s">
        <v>115</v>
      </c>
      <c r="J960" s="3">
        <v>43435</v>
      </c>
      <c r="K960" s="3">
        <v>43313</v>
      </c>
      <c r="L960" s="2" t="s">
        <v>17</v>
      </c>
      <c r="M960" s="2" t="s">
        <v>18</v>
      </c>
      <c r="N960" s="2"/>
      <c r="O960" s="2" t="s">
        <v>19</v>
      </c>
      <c r="P960" s="2" t="s">
        <v>897</v>
      </c>
      <c r="Q960" s="2" t="s">
        <v>899</v>
      </c>
      <c r="R960" s="4">
        <v>43056</v>
      </c>
      <c r="S960" s="2" t="s">
        <v>22</v>
      </c>
      <c r="T960" s="2">
        <v>0</v>
      </c>
    </row>
    <row r="961" spans="1:20" ht="30" x14ac:dyDescent="0.25">
      <c r="A961" t="str">
        <f>IFERROR(VLOOKUP(B961,'UNFPA suppl countries'!B:B,1,FALSE),"No")</f>
        <v>Mozambique</v>
      </c>
      <c r="B961" s="2" t="s">
        <v>493</v>
      </c>
      <c r="C961" s="2" t="str">
        <f t="shared" si="15"/>
        <v>Yes</v>
      </c>
      <c r="D961" s="2" t="s">
        <v>62</v>
      </c>
      <c r="E961" s="2" t="s">
        <v>63</v>
      </c>
      <c r="F961" s="2" t="s">
        <v>180</v>
      </c>
      <c r="G961" s="2">
        <v>43600</v>
      </c>
      <c r="H961" s="2">
        <v>43600</v>
      </c>
      <c r="I961" s="2" t="s">
        <v>115</v>
      </c>
      <c r="J961" s="3">
        <v>43435</v>
      </c>
      <c r="K961" s="3">
        <v>43313</v>
      </c>
      <c r="L961" s="2" t="s">
        <v>17</v>
      </c>
      <c r="M961" s="2" t="s">
        <v>18</v>
      </c>
      <c r="N961" s="2"/>
      <c r="O961" s="2" t="s">
        <v>19</v>
      </c>
      <c r="P961" s="2" t="s">
        <v>896</v>
      </c>
      <c r="Q961" s="2" t="s">
        <v>895</v>
      </c>
      <c r="R961" s="4">
        <v>43056</v>
      </c>
      <c r="S961" s="2" t="s">
        <v>22</v>
      </c>
      <c r="T961" s="2">
        <v>0</v>
      </c>
    </row>
    <row r="962" spans="1:20" ht="30" x14ac:dyDescent="0.25">
      <c r="A962" t="str">
        <f>IFERROR(VLOOKUP(B962,'UNFPA suppl countries'!B:B,1,FALSE),"No")</f>
        <v>Mozambique</v>
      </c>
      <c r="B962" s="2" t="s">
        <v>493</v>
      </c>
      <c r="C962" s="2" t="str">
        <f t="shared" si="15"/>
        <v>Yes</v>
      </c>
      <c r="D962" s="2" t="s">
        <v>62</v>
      </c>
      <c r="E962" s="2" t="s">
        <v>70</v>
      </c>
      <c r="F962" s="2" t="s">
        <v>75</v>
      </c>
      <c r="G962" s="2">
        <v>6900</v>
      </c>
      <c r="H962" s="2">
        <v>6900</v>
      </c>
      <c r="I962" s="2" t="s">
        <v>72</v>
      </c>
      <c r="J962" s="3">
        <v>43435</v>
      </c>
      <c r="K962" s="3">
        <v>43313</v>
      </c>
      <c r="L962" s="2" t="s">
        <v>17</v>
      </c>
      <c r="M962" s="2" t="s">
        <v>18</v>
      </c>
      <c r="N962" s="2"/>
      <c r="O962" s="2" t="s">
        <v>19</v>
      </c>
      <c r="P962" s="2" t="s">
        <v>898</v>
      </c>
      <c r="Q962" s="2" t="s">
        <v>892</v>
      </c>
      <c r="R962" s="4">
        <v>43056</v>
      </c>
      <c r="S962" s="2" t="s">
        <v>22</v>
      </c>
      <c r="T962" s="2">
        <v>0</v>
      </c>
    </row>
    <row r="963" spans="1:20" ht="30" x14ac:dyDescent="0.25">
      <c r="A963" t="str">
        <f>IFERROR(VLOOKUP(B963,'UNFPA suppl countries'!B:B,1,FALSE),"No")</f>
        <v>Mozambique</v>
      </c>
      <c r="B963" s="2" t="s">
        <v>493</v>
      </c>
      <c r="C963" s="2" t="str">
        <f t="shared" si="15"/>
        <v>Yes</v>
      </c>
      <c r="D963" s="2" t="s">
        <v>62</v>
      </c>
      <c r="E963" s="2" t="s">
        <v>70</v>
      </c>
      <c r="F963" s="2" t="s">
        <v>75</v>
      </c>
      <c r="G963" s="2">
        <v>14800</v>
      </c>
      <c r="H963" s="2">
        <v>14800</v>
      </c>
      <c r="I963" s="2" t="s">
        <v>72</v>
      </c>
      <c r="J963" s="3">
        <v>43435</v>
      </c>
      <c r="K963" s="3">
        <v>43313</v>
      </c>
      <c r="L963" s="2" t="s">
        <v>17</v>
      </c>
      <c r="M963" s="2" t="s">
        <v>18</v>
      </c>
      <c r="N963" s="2"/>
      <c r="O963" s="2" t="s">
        <v>19</v>
      </c>
      <c r="P963" s="2" t="s">
        <v>897</v>
      </c>
      <c r="Q963" s="2" t="s">
        <v>900</v>
      </c>
      <c r="R963" s="4">
        <v>43056</v>
      </c>
      <c r="S963" s="2" t="s">
        <v>22</v>
      </c>
      <c r="T963" s="2">
        <v>0</v>
      </c>
    </row>
    <row r="964" spans="1:20" ht="30" x14ac:dyDescent="0.25">
      <c r="A964" t="str">
        <f>IFERROR(VLOOKUP(B964,'UNFPA suppl countries'!B:B,1,FALSE),"No")</f>
        <v>Mozambique</v>
      </c>
      <c r="B964" s="2" t="s">
        <v>493</v>
      </c>
      <c r="C964" s="2" t="str">
        <f t="shared" si="15"/>
        <v>Yes</v>
      </c>
      <c r="D964" s="2" t="s">
        <v>62</v>
      </c>
      <c r="E964" s="2" t="s">
        <v>70</v>
      </c>
      <c r="F964" s="2" t="s">
        <v>75</v>
      </c>
      <c r="G964" s="2">
        <v>21400</v>
      </c>
      <c r="H964" s="2">
        <v>21400</v>
      </c>
      <c r="I964" s="2" t="s">
        <v>72</v>
      </c>
      <c r="J964" s="3">
        <v>43435</v>
      </c>
      <c r="K964" s="3">
        <v>43313</v>
      </c>
      <c r="L964" s="2" t="s">
        <v>17</v>
      </c>
      <c r="M964" s="2" t="s">
        <v>18</v>
      </c>
      <c r="N964" s="2"/>
      <c r="O964" s="2" t="s">
        <v>19</v>
      </c>
      <c r="P964" s="2" t="s">
        <v>896</v>
      </c>
      <c r="Q964" s="2" t="s">
        <v>895</v>
      </c>
      <c r="R964" s="4">
        <v>43056</v>
      </c>
      <c r="S964" s="2" t="s">
        <v>22</v>
      </c>
      <c r="T964" s="2">
        <v>0</v>
      </c>
    </row>
    <row r="965" spans="1:20" ht="30" x14ac:dyDescent="0.25">
      <c r="A965" t="str">
        <f>IFERROR(VLOOKUP(B965,'UNFPA suppl countries'!B:B,1,FALSE),"No")</f>
        <v>Mozambique</v>
      </c>
      <c r="B965" s="2" t="s">
        <v>493</v>
      </c>
      <c r="C965" s="2" t="str">
        <f t="shared" si="15"/>
        <v>Yes</v>
      </c>
      <c r="D965" s="2" t="s">
        <v>62</v>
      </c>
      <c r="E965" s="2" t="s">
        <v>70</v>
      </c>
      <c r="F965" s="2" t="s">
        <v>75</v>
      </c>
      <c r="G965" s="2">
        <v>8500</v>
      </c>
      <c r="H965" s="2">
        <v>8500</v>
      </c>
      <c r="I965" s="2" t="s">
        <v>72</v>
      </c>
      <c r="J965" s="3">
        <v>43344</v>
      </c>
      <c r="K965" s="3">
        <v>43221</v>
      </c>
      <c r="L965" s="2" t="s">
        <v>17</v>
      </c>
      <c r="M965" s="2" t="s">
        <v>18</v>
      </c>
      <c r="N965" s="2"/>
      <c r="O965" s="2" t="s">
        <v>19</v>
      </c>
      <c r="P965" s="2" t="s">
        <v>898</v>
      </c>
      <c r="Q965" s="2" t="s">
        <v>901</v>
      </c>
      <c r="R965" s="4">
        <v>43056</v>
      </c>
      <c r="S965" s="2" t="s">
        <v>22</v>
      </c>
      <c r="T965" s="2">
        <v>0</v>
      </c>
    </row>
    <row r="966" spans="1:20" ht="30" x14ac:dyDescent="0.25">
      <c r="A966" t="str">
        <f>IFERROR(VLOOKUP(B966,'UNFPA suppl countries'!B:B,1,FALSE),"No")</f>
        <v>Mozambique</v>
      </c>
      <c r="B966" s="2" t="s">
        <v>493</v>
      </c>
      <c r="C966" s="2" t="str">
        <f t="shared" si="15"/>
        <v>Yes</v>
      </c>
      <c r="D966" s="2" t="s">
        <v>62</v>
      </c>
      <c r="E966" s="2" t="s">
        <v>70</v>
      </c>
      <c r="F966" s="2" t="s">
        <v>75</v>
      </c>
      <c r="G966" s="2">
        <v>18500</v>
      </c>
      <c r="H966" s="2">
        <v>18500</v>
      </c>
      <c r="I966" s="2" t="s">
        <v>72</v>
      </c>
      <c r="J966" s="3">
        <v>43344</v>
      </c>
      <c r="K966" s="3">
        <v>43221</v>
      </c>
      <c r="L966" s="2" t="s">
        <v>17</v>
      </c>
      <c r="M966" s="2" t="s">
        <v>18</v>
      </c>
      <c r="N966" s="2"/>
      <c r="O966" s="2" t="s">
        <v>19</v>
      </c>
      <c r="P966" s="2" t="s">
        <v>897</v>
      </c>
      <c r="Q966" s="2" t="s">
        <v>882</v>
      </c>
      <c r="R966" s="4">
        <v>43056</v>
      </c>
      <c r="S966" s="2" t="s">
        <v>22</v>
      </c>
      <c r="T966" s="2">
        <v>0</v>
      </c>
    </row>
    <row r="967" spans="1:20" ht="30" x14ac:dyDescent="0.25">
      <c r="A967" t="str">
        <f>IFERROR(VLOOKUP(B967,'UNFPA suppl countries'!B:B,1,FALSE),"No")</f>
        <v>Mozambique</v>
      </c>
      <c r="B967" s="2" t="s">
        <v>493</v>
      </c>
      <c r="C967" s="2" t="str">
        <f t="shared" si="15"/>
        <v>Yes</v>
      </c>
      <c r="D967" s="2" t="s">
        <v>62</v>
      </c>
      <c r="E967" s="2" t="s">
        <v>70</v>
      </c>
      <c r="F967" s="2" t="s">
        <v>75</v>
      </c>
      <c r="G967" s="2">
        <v>26600</v>
      </c>
      <c r="H967" s="2">
        <v>26600</v>
      </c>
      <c r="I967" s="2" t="s">
        <v>72</v>
      </c>
      <c r="J967" s="3">
        <v>43344</v>
      </c>
      <c r="K967" s="3">
        <v>43221</v>
      </c>
      <c r="L967" s="2" t="s">
        <v>17</v>
      </c>
      <c r="M967" s="2" t="s">
        <v>18</v>
      </c>
      <c r="N967" s="2"/>
      <c r="O967" s="2" t="s">
        <v>19</v>
      </c>
      <c r="P967" s="2" t="s">
        <v>596</v>
      </c>
      <c r="Q967" s="2" t="s">
        <v>902</v>
      </c>
      <c r="R967" s="4">
        <v>43056</v>
      </c>
      <c r="S967" s="2" t="s">
        <v>22</v>
      </c>
      <c r="T967" s="2">
        <v>0</v>
      </c>
    </row>
    <row r="968" spans="1:20" ht="30" x14ac:dyDescent="0.25">
      <c r="A968" t="str">
        <f>IFERROR(VLOOKUP(B968,'UNFPA suppl countries'!B:B,1,FALSE),"No")</f>
        <v>Mozambique</v>
      </c>
      <c r="B968" s="2" t="s">
        <v>493</v>
      </c>
      <c r="C968" s="2" t="str">
        <f t="shared" si="15"/>
        <v>Yes</v>
      </c>
      <c r="D968" s="2" t="s">
        <v>62</v>
      </c>
      <c r="E968" s="2" t="s">
        <v>63</v>
      </c>
      <c r="F968" s="2" t="s">
        <v>172</v>
      </c>
      <c r="G968" s="2">
        <v>511200</v>
      </c>
      <c r="H968" s="2">
        <v>511200</v>
      </c>
      <c r="I968" s="2" t="s">
        <v>24</v>
      </c>
      <c r="J968" s="3">
        <v>43435</v>
      </c>
      <c r="K968" s="3">
        <v>43313</v>
      </c>
      <c r="L968" s="2" t="s">
        <v>17</v>
      </c>
      <c r="M968" s="2" t="s">
        <v>18</v>
      </c>
      <c r="N968" s="2"/>
      <c r="O968" s="2" t="s">
        <v>19</v>
      </c>
      <c r="P968" s="2" t="s">
        <v>903</v>
      </c>
      <c r="Q968" s="2" t="s">
        <v>892</v>
      </c>
      <c r="R968" s="4">
        <v>43056</v>
      </c>
      <c r="S968" s="2" t="s">
        <v>22</v>
      </c>
      <c r="T968" s="2">
        <v>0</v>
      </c>
    </row>
    <row r="969" spans="1:20" ht="30" x14ac:dyDescent="0.25">
      <c r="A969" t="str">
        <f>IFERROR(VLOOKUP(B969,'UNFPA suppl countries'!B:B,1,FALSE),"No")</f>
        <v>Mozambique</v>
      </c>
      <c r="B969" s="2" t="s">
        <v>493</v>
      </c>
      <c r="C969" s="2" t="str">
        <f t="shared" si="15"/>
        <v>Yes</v>
      </c>
      <c r="D969" s="2" t="s">
        <v>62</v>
      </c>
      <c r="E969" s="2" t="s">
        <v>63</v>
      </c>
      <c r="F969" s="2" t="s">
        <v>172</v>
      </c>
      <c r="G969" s="2">
        <v>277400</v>
      </c>
      <c r="H969" s="2">
        <v>277400</v>
      </c>
      <c r="I969" s="2" t="s">
        <v>24</v>
      </c>
      <c r="J969" s="3">
        <v>43435</v>
      </c>
      <c r="K969" s="3">
        <v>43313</v>
      </c>
      <c r="L969" s="2" t="s">
        <v>17</v>
      </c>
      <c r="M969" s="2" t="s">
        <v>18</v>
      </c>
      <c r="N969" s="2"/>
      <c r="O969" s="2" t="s">
        <v>19</v>
      </c>
      <c r="P969" s="2" t="s">
        <v>904</v>
      </c>
      <c r="Q969" s="2" t="s">
        <v>895</v>
      </c>
      <c r="R969" s="4">
        <v>43056</v>
      </c>
      <c r="S969" s="2" t="s">
        <v>22</v>
      </c>
      <c r="T969" s="2">
        <v>0</v>
      </c>
    </row>
    <row r="970" spans="1:20" ht="30" x14ac:dyDescent="0.25">
      <c r="A970" t="str">
        <f>IFERROR(VLOOKUP(B970,'UNFPA suppl countries'!B:B,1,FALSE),"No")</f>
        <v>Mozambique</v>
      </c>
      <c r="B970" s="2" t="s">
        <v>493</v>
      </c>
      <c r="C970" s="2" t="str">
        <f t="shared" si="15"/>
        <v>Yes</v>
      </c>
      <c r="D970" s="2" t="s">
        <v>62</v>
      </c>
      <c r="E970" s="2" t="s">
        <v>63</v>
      </c>
      <c r="F970" s="2" t="s">
        <v>114</v>
      </c>
      <c r="G970" s="2">
        <v>511200</v>
      </c>
      <c r="H970" s="2">
        <v>511200</v>
      </c>
      <c r="I970" s="2" t="s">
        <v>115</v>
      </c>
      <c r="J970" s="3">
        <v>43435</v>
      </c>
      <c r="K970" s="3">
        <v>43313</v>
      </c>
      <c r="L970" s="2" t="s">
        <v>17</v>
      </c>
      <c r="M970" s="2" t="s">
        <v>18</v>
      </c>
      <c r="N970" s="2"/>
      <c r="O970" s="2" t="s">
        <v>19</v>
      </c>
      <c r="P970" s="2" t="s">
        <v>903</v>
      </c>
      <c r="Q970" s="2" t="s">
        <v>892</v>
      </c>
      <c r="R970" s="4">
        <v>43056</v>
      </c>
      <c r="S970" s="2" t="s">
        <v>22</v>
      </c>
      <c r="T970" s="2">
        <v>0</v>
      </c>
    </row>
    <row r="971" spans="1:20" ht="30" x14ac:dyDescent="0.25">
      <c r="A971" t="str">
        <f>IFERROR(VLOOKUP(B971,'UNFPA suppl countries'!B:B,1,FALSE),"No")</f>
        <v>Mozambique</v>
      </c>
      <c r="B971" s="2" t="s">
        <v>493</v>
      </c>
      <c r="C971" s="2" t="str">
        <f t="shared" si="15"/>
        <v>Yes</v>
      </c>
      <c r="D971" s="2" t="s">
        <v>62</v>
      </c>
      <c r="E971" s="2" t="s">
        <v>63</v>
      </c>
      <c r="F971" s="2" t="s">
        <v>114</v>
      </c>
      <c r="G971" s="2">
        <v>277400</v>
      </c>
      <c r="H971" s="2">
        <v>277400</v>
      </c>
      <c r="I971" s="2" t="s">
        <v>115</v>
      </c>
      <c r="J971" s="3">
        <v>43435</v>
      </c>
      <c r="K971" s="3">
        <v>43313</v>
      </c>
      <c r="L971" s="2" t="s">
        <v>17</v>
      </c>
      <c r="M971" s="2" t="s">
        <v>18</v>
      </c>
      <c r="N971" s="2"/>
      <c r="O971" s="2" t="s">
        <v>19</v>
      </c>
      <c r="P971" s="2" t="s">
        <v>904</v>
      </c>
      <c r="Q971" s="2" t="s">
        <v>895</v>
      </c>
      <c r="R971" s="4">
        <v>43056</v>
      </c>
      <c r="S971" s="2" t="s">
        <v>22</v>
      </c>
      <c r="T971" s="2">
        <v>0</v>
      </c>
    </row>
    <row r="972" spans="1:20" ht="30" x14ac:dyDescent="0.25">
      <c r="A972" t="str">
        <f>IFERROR(VLOOKUP(B972,'UNFPA suppl countries'!B:B,1,FALSE),"No")</f>
        <v>Mozambique</v>
      </c>
      <c r="B972" s="2" t="s">
        <v>493</v>
      </c>
      <c r="C972" s="2" t="str">
        <f t="shared" si="15"/>
        <v>Yes</v>
      </c>
      <c r="D972" s="2" t="s">
        <v>62</v>
      </c>
      <c r="E972" s="2" t="s">
        <v>177</v>
      </c>
      <c r="F972" s="2" t="s">
        <v>616</v>
      </c>
      <c r="G972" s="2">
        <v>377700</v>
      </c>
      <c r="H972" s="2">
        <v>377700</v>
      </c>
      <c r="I972" s="2" t="s">
        <v>179</v>
      </c>
      <c r="J972" s="3">
        <v>43435</v>
      </c>
      <c r="K972" s="3">
        <v>43313</v>
      </c>
      <c r="L972" s="2" t="s">
        <v>17</v>
      </c>
      <c r="M972" s="2" t="s">
        <v>18</v>
      </c>
      <c r="N972" s="2"/>
      <c r="O972" s="2" t="s">
        <v>19</v>
      </c>
      <c r="P972" s="2" t="s">
        <v>903</v>
      </c>
      <c r="Q972" s="2" t="s">
        <v>905</v>
      </c>
      <c r="R972" s="4">
        <v>43056</v>
      </c>
      <c r="S972" s="2" t="s">
        <v>22</v>
      </c>
      <c r="T972" s="2">
        <v>0</v>
      </c>
    </row>
    <row r="973" spans="1:20" ht="30" x14ac:dyDescent="0.25">
      <c r="A973" t="str">
        <f>IFERROR(VLOOKUP(B973,'UNFPA suppl countries'!B:B,1,FALSE),"No")</f>
        <v>Mozambique</v>
      </c>
      <c r="B973" s="2" t="s">
        <v>493</v>
      </c>
      <c r="C973" s="2" t="str">
        <f t="shared" si="15"/>
        <v>Yes</v>
      </c>
      <c r="D973" s="2" t="s">
        <v>62</v>
      </c>
      <c r="E973" s="2" t="s">
        <v>177</v>
      </c>
      <c r="F973" s="2" t="s">
        <v>616</v>
      </c>
      <c r="G973" s="2">
        <v>668000</v>
      </c>
      <c r="H973" s="2">
        <v>668000</v>
      </c>
      <c r="I973" s="2" t="s">
        <v>179</v>
      </c>
      <c r="J973" s="3">
        <v>43344</v>
      </c>
      <c r="K973" s="3">
        <v>43221</v>
      </c>
      <c r="L973" s="2" t="s">
        <v>17</v>
      </c>
      <c r="M973" s="2" t="s">
        <v>18</v>
      </c>
      <c r="N973" s="2"/>
      <c r="O973" s="2" t="s">
        <v>19</v>
      </c>
      <c r="P973" s="2" t="s">
        <v>903</v>
      </c>
      <c r="Q973" s="2" t="s">
        <v>892</v>
      </c>
      <c r="R973" s="4">
        <v>43056</v>
      </c>
      <c r="S973" s="2" t="s">
        <v>22</v>
      </c>
      <c r="T973" s="2">
        <v>0</v>
      </c>
    </row>
    <row r="974" spans="1:20" ht="30" x14ac:dyDescent="0.25">
      <c r="A974" t="str">
        <f>IFERROR(VLOOKUP(B974,'UNFPA suppl countries'!B:B,1,FALSE),"No")</f>
        <v>Nepal</v>
      </c>
      <c r="B974" s="2" t="s">
        <v>906</v>
      </c>
      <c r="C974" s="2" t="str">
        <f t="shared" si="15"/>
        <v>Yes</v>
      </c>
      <c r="D974" s="2"/>
      <c r="E974" s="2"/>
      <c r="F974" s="2" t="s">
        <v>907</v>
      </c>
      <c r="G974" s="2">
        <v>29</v>
      </c>
      <c r="H974" s="2">
        <v>29</v>
      </c>
      <c r="I974" s="2" t="s">
        <v>24</v>
      </c>
      <c r="J974" s="3">
        <v>43160</v>
      </c>
      <c r="K974" s="3">
        <v>42917</v>
      </c>
      <c r="L974" s="2" t="s">
        <v>17</v>
      </c>
      <c r="M974" s="2" t="s">
        <v>18</v>
      </c>
      <c r="N974" s="2"/>
      <c r="O974" s="2" t="s">
        <v>19</v>
      </c>
      <c r="P974" s="2" t="s">
        <v>908</v>
      </c>
      <c r="Q974" s="2"/>
      <c r="R974" s="4">
        <v>43056</v>
      </c>
      <c r="S974" s="2" t="s">
        <v>22</v>
      </c>
      <c r="T974" s="2">
        <v>0</v>
      </c>
    </row>
    <row r="975" spans="1:20" ht="30" x14ac:dyDescent="0.25">
      <c r="A975" t="str">
        <f>IFERROR(VLOOKUP(B975,'UNFPA suppl countries'!B:B,1,FALSE),"No")</f>
        <v>Mozambique</v>
      </c>
      <c r="B975" s="2" t="s">
        <v>493</v>
      </c>
      <c r="C975" s="2" t="str">
        <f t="shared" si="15"/>
        <v>Yes</v>
      </c>
      <c r="D975" s="2" t="s">
        <v>62</v>
      </c>
      <c r="E975" s="2" t="s">
        <v>174</v>
      </c>
      <c r="F975" s="2" t="s">
        <v>410</v>
      </c>
      <c r="G975" s="2">
        <v>94250</v>
      </c>
      <c r="H975" s="2">
        <v>94250</v>
      </c>
      <c r="I975" s="2" t="s">
        <v>176</v>
      </c>
      <c r="J975" s="3">
        <v>43344</v>
      </c>
      <c r="K975" s="3">
        <v>43221</v>
      </c>
      <c r="L975" s="2" t="s">
        <v>17</v>
      </c>
      <c r="M975" s="2" t="s">
        <v>18</v>
      </c>
      <c r="N975" s="2"/>
      <c r="O975" s="2" t="s">
        <v>19</v>
      </c>
      <c r="P975" s="2" t="s">
        <v>904</v>
      </c>
      <c r="Q975" s="2" t="s">
        <v>895</v>
      </c>
      <c r="R975" s="4">
        <v>43056</v>
      </c>
      <c r="S975" s="2" t="s">
        <v>22</v>
      </c>
      <c r="T975" s="2">
        <v>0</v>
      </c>
    </row>
    <row r="976" spans="1:20" ht="30" x14ac:dyDescent="0.25">
      <c r="A976" t="str">
        <f>IFERROR(VLOOKUP(B976,'UNFPA suppl countries'!B:B,1,FALSE),"No")</f>
        <v>Nepal</v>
      </c>
      <c r="B976" s="2" t="s">
        <v>906</v>
      </c>
      <c r="C976" s="2" t="str">
        <f t="shared" si="15"/>
        <v>Yes</v>
      </c>
      <c r="D976" s="2"/>
      <c r="E976" s="2"/>
      <c r="F976" s="2" t="s">
        <v>909</v>
      </c>
      <c r="G976" s="2">
        <v>29</v>
      </c>
      <c r="H976" s="2">
        <v>29</v>
      </c>
      <c r="I976" s="2" t="s">
        <v>24</v>
      </c>
      <c r="J976" s="3">
        <v>43160</v>
      </c>
      <c r="K976" s="3">
        <v>42917</v>
      </c>
      <c r="L976" s="2" t="s">
        <v>17</v>
      </c>
      <c r="M976" s="2" t="s">
        <v>18</v>
      </c>
      <c r="N976" s="2"/>
      <c r="O976" s="2" t="s">
        <v>19</v>
      </c>
      <c r="P976" s="2" t="s">
        <v>908</v>
      </c>
      <c r="Q976" s="2"/>
      <c r="R976" s="4">
        <v>43056</v>
      </c>
      <c r="S976" s="2" t="s">
        <v>22</v>
      </c>
      <c r="T976" s="2">
        <v>0</v>
      </c>
    </row>
    <row r="977" spans="1:20" ht="30" x14ac:dyDescent="0.25">
      <c r="A977" t="str">
        <f>IFERROR(VLOOKUP(B977,'UNFPA suppl countries'!B:B,1,FALSE),"No")</f>
        <v>Mozambique</v>
      </c>
      <c r="B977" s="2" t="s">
        <v>493</v>
      </c>
      <c r="C977" s="2" t="str">
        <f t="shared" si="15"/>
        <v>Yes</v>
      </c>
      <c r="D977" s="2" t="s">
        <v>62</v>
      </c>
      <c r="E977" s="2" t="s">
        <v>174</v>
      </c>
      <c r="F977" s="2" t="s">
        <v>410</v>
      </c>
      <c r="G977" s="2">
        <v>33350</v>
      </c>
      <c r="H977" s="2">
        <v>33350</v>
      </c>
      <c r="I977" s="2" t="s">
        <v>176</v>
      </c>
      <c r="J977" s="3">
        <v>43435</v>
      </c>
      <c r="K977" s="3">
        <v>43313</v>
      </c>
      <c r="L977" s="2" t="s">
        <v>17</v>
      </c>
      <c r="M977" s="2" t="s">
        <v>18</v>
      </c>
      <c r="N977" s="2"/>
      <c r="O977" s="2" t="s">
        <v>19</v>
      </c>
      <c r="P977" s="2" t="s">
        <v>903</v>
      </c>
      <c r="Q977" s="2" t="s">
        <v>892</v>
      </c>
      <c r="R977" s="4">
        <v>43056</v>
      </c>
      <c r="S977" s="2" t="s">
        <v>22</v>
      </c>
      <c r="T977" s="2">
        <v>0</v>
      </c>
    </row>
    <row r="978" spans="1:20" ht="30" x14ac:dyDescent="0.25">
      <c r="A978" t="str">
        <f>IFERROR(VLOOKUP(B978,'UNFPA suppl countries'!B:B,1,FALSE),"No")</f>
        <v>Mozambique</v>
      </c>
      <c r="B978" s="2" t="s">
        <v>493</v>
      </c>
      <c r="C978" s="2" t="str">
        <f t="shared" si="15"/>
        <v>Yes</v>
      </c>
      <c r="D978" s="2" t="s">
        <v>62</v>
      </c>
      <c r="E978" s="2" t="s">
        <v>174</v>
      </c>
      <c r="F978" s="2" t="s">
        <v>410</v>
      </c>
      <c r="G978" s="2">
        <v>109750</v>
      </c>
      <c r="H978" s="2">
        <v>109750</v>
      </c>
      <c r="I978" s="2" t="s">
        <v>176</v>
      </c>
      <c r="J978" s="3">
        <v>43435</v>
      </c>
      <c r="K978" s="3">
        <v>43313</v>
      </c>
      <c r="L978" s="2" t="s">
        <v>17</v>
      </c>
      <c r="M978" s="2" t="s">
        <v>18</v>
      </c>
      <c r="N978" s="2"/>
      <c r="O978" s="2" t="s">
        <v>19</v>
      </c>
      <c r="P978" s="2" t="s">
        <v>904</v>
      </c>
      <c r="Q978" s="2" t="s">
        <v>895</v>
      </c>
      <c r="R978" s="4">
        <v>43056</v>
      </c>
      <c r="S978" s="2" t="s">
        <v>22</v>
      </c>
      <c r="T978" s="2">
        <v>0</v>
      </c>
    </row>
    <row r="979" spans="1:20" ht="30" x14ac:dyDescent="0.25">
      <c r="A979" t="str">
        <f>IFERROR(VLOOKUP(B979,'UNFPA suppl countries'!B:B,1,FALSE),"No")</f>
        <v>Nepal</v>
      </c>
      <c r="B979" s="2" t="s">
        <v>906</v>
      </c>
      <c r="C979" s="2" t="str">
        <f t="shared" si="15"/>
        <v>Yes</v>
      </c>
      <c r="D979" s="2" t="s">
        <v>228</v>
      </c>
      <c r="E979" s="2"/>
      <c r="F979" s="2" t="s">
        <v>910</v>
      </c>
      <c r="G979" s="2">
        <v>2</v>
      </c>
      <c r="H979" s="2">
        <v>2</v>
      </c>
      <c r="I979" s="2" t="s">
        <v>24</v>
      </c>
      <c r="J979" s="3">
        <v>43160</v>
      </c>
      <c r="K979" s="3">
        <v>42917</v>
      </c>
      <c r="L979" s="2" t="s">
        <v>17</v>
      </c>
      <c r="M979" s="2" t="s">
        <v>159</v>
      </c>
      <c r="N979" s="2"/>
      <c r="O979" s="2" t="s">
        <v>19</v>
      </c>
      <c r="P979" s="2" t="s">
        <v>908</v>
      </c>
      <c r="Q979" s="2"/>
      <c r="R979" s="4">
        <v>43056</v>
      </c>
      <c r="S979" s="2" t="s">
        <v>22</v>
      </c>
      <c r="T979" s="2">
        <v>0</v>
      </c>
    </row>
    <row r="980" spans="1:20" ht="30" x14ac:dyDescent="0.25">
      <c r="A980" t="str">
        <f>IFERROR(VLOOKUP(B980,'UNFPA suppl countries'!B:B,1,FALSE),"No")</f>
        <v>Mozambique</v>
      </c>
      <c r="B980" s="2" t="s">
        <v>493</v>
      </c>
      <c r="C980" s="2" t="str">
        <f t="shared" si="15"/>
        <v>Yes</v>
      </c>
      <c r="D980" s="2" t="s">
        <v>62</v>
      </c>
      <c r="E980" s="2" t="s">
        <v>174</v>
      </c>
      <c r="F980" s="2" t="s">
        <v>410</v>
      </c>
      <c r="G980" s="2">
        <v>55800</v>
      </c>
      <c r="H980" s="2">
        <v>55800</v>
      </c>
      <c r="I980" s="2" t="s">
        <v>176</v>
      </c>
      <c r="J980" s="3">
        <v>43344</v>
      </c>
      <c r="K980" s="3">
        <v>43221</v>
      </c>
      <c r="L980" s="2" t="s">
        <v>17</v>
      </c>
      <c r="M980" s="2" t="s">
        <v>18</v>
      </c>
      <c r="N980" s="2"/>
      <c r="O980" s="2" t="s">
        <v>19</v>
      </c>
      <c r="P980" s="2" t="s">
        <v>903</v>
      </c>
      <c r="Q980" s="2" t="s">
        <v>892</v>
      </c>
      <c r="R980" s="4">
        <v>43056</v>
      </c>
      <c r="S980" s="2" t="s">
        <v>22</v>
      </c>
      <c r="T980" s="2">
        <v>0</v>
      </c>
    </row>
    <row r="981" spans="1:20" ht="30" x14ac:dyDescent="0.25">
      <c r="A981" t="str">
        <f>IFERROR(VLOOKUP(B981,'UNFPA suppl countries'!B:B,1,FALSE),"No")</f>
        <v>Nepal</v>
      </c>
      <c r="B981" s="2" t="s">
        <v>906</v>
      </c>
      <c r="C981" s="2" t="str">
        <f t="shared" si="15"/>
        <v>Yes</v>
      </c>
      <c r="D981" s="2" t="s">
        <v>239</v>
      </c>
      <c r="E981" s="2"/>
      <c r="F981" s="2" t="s">
        <v>911</v>
      </c>
      <c r="G981" s="2">
        <v>3</v>
      </c>
      <c r="H981" s="2">
        <v>3</v>
      </c>
      <c r="I981" s="2" t="s">
        <v>24</v>
      </c>
      <c r="J981" s="3">
        <v>43101</v>
      </c>
      <c r="K981" s="3">
        <v>42856</v>
      </c>
      <c r="L981" s="2" t="s">
        <v>17</v>
      </c>
      <c r="M981" s="2" t="s">
        <v>159</v>
      </c>
      <c r="N981" s="2"/>
      <c r="O981" s="2" t="s">
        <v>19</v>
      </c>
      <c r="P981" s="2" t="s">
        <v>908</v>
      </c>
      <c r="Q981" s="2"/>
      <c r="R981" s="4">
        <v>43056</v>
      </c>
      <c r="S981" s="2" t="s">
        <v>22</v>
      </c>
      <c r="T981" s="2">
        <v>0</v>
      </c>
    </row>
    <row r="982" spans="1:20" ht="30" x14ac:dyDescent="0.25">
      <c r="A982" t="str">
        <f>IFERROR(VLOOKUP(B982,'UNFPA suppl countries'!B:B,1,FALSE),"No")</f>
        <v>Mozambique</v>
      </c>
      <c r="B982" s="2" t="s">
        <v>493</v>
      </c>
      <c r="C982" s="2" t="str">
        <f t="shared" si="15"/>
        <v>Yes</v>
      </c>
      <c r="D982" s="2" t="s">
        <v>62</v>
      </c>
      <c r="E982" s="2" t="s">
        <v>63</v>
      </c>
      <c r="F982" s="2" t="s">
        <v>172</v>
      </c>
      <c r="G982" s="2">
        <v>614200</v>
      </c>
      <c r="H982" s="2">
        <v>614200</v>
      </c>
      <c r="I982" s="2" t="s">
        <v>24</v>
      </c>
      <c r="J982" s="3">
        <v>43252</v>
      </c>
      <c r="K982" s="3">
        <v>43132</v>
      </c>
      <c r="L982" s="2" t="s">
        <v>17</v>
      </c>
      <c r="M982" s="2" t="s">
        <v>18</v>
      </c>
      <c r="N982" s="2"/>
      <c r="O982" s="2" t="s">
        <v>19</v>
      </c>
      <c r="P982" s="2" t="s">
        <v>912</v>
      </c>
      <c r="Q982" s="2" t="s">
        <v>882</v>
      </c>
      <c r="R982" s="4">
        <v>43056</v>
      </c>
      <c r="S982" s="2" t="s">
        <v>22</v>
      </c>
      <c r="T982" s="2">
        <v>0</v>
      </c>
    </row>
    <row r="983" spans="1:20" ht="30" x14ac:dyDescent="0.25">
      <c r="A983" t="str">
        <f>IFERROR(VLOOKUP(B983,'UNFPA suppl countries'!B:B,1,FALSE),"No")</f>
        <v>Nepal</v>
      </c>
      <c r="B983" s="2" t="s">
        <v>906</v>
      </c>
      <c r="C983" s="2" t="str">
        <f t="shared" si="15"/>
        <v>Yes</v>
      </c>
      <c r="D983" s="2" t="s">
        <v>228</v>
      </c>
      <c r="E983" s="2"/>
      <c r="F983" s="2" t="s">
        <v>913</v>
      </c>
      <c r="G983" s="2">
        <v>9</v>
      </c>
      <c r="H983" s="2">
        <v>9</v>
      </c>
      <c r="I983" s="2" t="s">
        <v>24</v>
      </c>
      <c r="J983" s="3">
        <v>43313</v>
      </c>
      <c r="K983" s="3">
        <v>43070</v>
      </c>
      <c r="L983" s="2" t="s">
        <v>17</v>
      </c>
      <c r="M983" s="2" t="s">
        <v>159</v>
      </c>
      <c r="N983" s="2"/>
      <c r="O983" s="2" t="s">
        <v>19</v>
      </c>
      <c r="P983" s="2" t="s">
        <v>908</v>
      </c>
      <c r="Q983" s="2"/>
      <c r="R983" s="4">
        <v>43056</v>
      </c>
      <c r="S983" s="2" t="s">
        <v>22</v>
      </c>
      <c r="T983" s="2">
        <v>0</v>
      </c>
    </row>
    <row r="984" spans="1:20" ht="30" x14ac:dyDescent="0.25">
      <c r="A984" t="str">
        <f>IFERROR(VLOOKUP(B984,'UNFPA suppl countries'!B:B,1,FALSE),"No")</f>
        <v>Mozambique</v>
      </c>
      <c r="B984" s="2" t="s">
        <v>493</v>
      </c>
      <c r="C984" s="2" t="str">
        <f t="shared" si="15"/>
        <v>Yes</v>
      </c>
      <c r="D984" s="2" t="s">
        <v>62</v>
      </c>
      <c r="E984" s="2" t="s">
        <v>63</v>
      </c>
      <c r="F984" s="2" t="s">
        <v>172</v>
      </c>
      <c r="G984" s="2">
        <v>686400</v>
      </c>
      <c r="H984" s="2">
        <v>686400</v>
      </c>
      <c r="I984" s="2" t="s">
        <v>24</v>
      </c>
      <c r="J984" s="3">
        <v>43252</v>
      </c>
      <c r="K984" s="3">
        <v>43132</v>
      </c>
      <c r="L984" s="2" t="s">
        <v>17</v>
      </c>
      <c r="M984" s="2" t="s">
        <v>18</v>
      </c>
      <c r="N984" s="2"/>
      <c r="O984" s="2" t="s">
        <v>19</v>
      </c>
      <c r="P984" s="2" t="s">
        <v>904</v>
      </c>
      <c r="Q984" s="2" t="s">
        <v>895</v>
      </c>
      <c r="R984" s="4">
        <v>43056</v>
      </c>
      <c r="S984" s="2" t="s">
        <v>22</v>
      </c>
      <c r="T984" s="2">
        <v>0</v>
      </c>
    </row>
    <row r="985" spans="1:20" ht="30" x14ac:dyDescent="0.25">
      <c r="A985" t="str">
        <f>IFERROR(VLOOKUP(B985,'UNFPA suppl countries'!B:B,1,FALSE),"No")</f>
        <v>Nepal</v>
      </c>
      <c r="B985" s="2" t="s">
        <v>906</v>
      </c>
      <c r="C985" s="2" t="str">
        <f t="shared" si="15"/>
        <v>Yes</v>
      </c>
      <c r="D985" s="2" t="s">
        <v>228</v>
      </c>
      <c r="E985" s="2"/>
      <c r="F985" s="2" t="s">
        <v>914</v>
      </c>
      <c r="G985" s="2">
        <v>8</v>
      </c>
      <c r="H985" s="2">
        <v>8</v>
      </c>
      <c r="I985" s="2" t="s">
        <v>24</v>
      </c>
      <c r="J985" s="3">
        <v>43160</v>
      </c>
      <c r="K985" s="3">
        <v>42917</v>
      </c>
      <c r="L985" s="2" t="s">
        <v>17</v>
      </c>
      <c r="M985" s="2" t="s">
        <v>159</v>
      </c>
      <c r="N985" s="2"/>
      <c r="O985" s="2" t="s">
        <v>19</v>
      </c>
      <c r="P985" s="2" t="s">
        <v>908</v>
      </c>
      <c r="Q985" s="2"/>
      <c r="R985" s="4">
        <v>43056</v>
      </c>
      <c r="S985" s="2" t="s">
        <v>22</v>
      </c>
      <c r="T985" s="2">
        <v>0</v>
      </c>
    </row>
    <row r="986" spans="1:20" ht="30" x14ac:dyDescent="0.25">
      <c r="A986" t="str">
        <f>IFERROR(VLOOKUP(B986,'UNFPA suppl countries'!B:B,1,FALSE),"No")</f>
        <v>Nepal</v>
      </c>
      <c r="B986" s="2" t="s">
        <v>906</v>
      </c>
      <c r="C986" s="2" t="str">
        <f t="shared" si="15"/>
        <v>Yes</v>
      </c>
      <c r="D986" s="2" t="s">
        <v>228</v>
      </c>
      <c r="E986" s="2"/>
      <c r="F986" s="2" t="s">
        <v>915</v>
      </c>
      <c r="G986" s="2">
        <v>2</v>
      </c>
      <c r="H986" s="2">
        <v>2</v>
      </c>
      <c r="I986" s="2" t="s">
        <v>24</v>
      </c>
      <c r="J986" s="3">
        <v>43160</v>
      </c>
      <c r="K986" s="3">
        <v>42917</v>
      </c>
      <c r="L986" s="2" t="s">
        <v>17</v>
      </c>
      <c r="M986" s="2" t="s">
        <v>159</v>
      </c>
      <c r="N986" s="2"/>
      <c r="O986" s="2" t="s">
        <v>19</v>
      </c>
      <c r="P986" s="2" t="s">
        <v>916</v>
      </c>
      <c r="Q986" s="2"/>
      <c r="R986" s="4">
        <v>43056</v>
      </c>
      <c r="S986" s="2" t="s">
        <v>22</v>
      </c>
      <c r="T986" s="2">
        <v>0</v>
      </c>
    </row>
    <row r="987" spans="1:20" ht="30" x14ac:dyDescent="0.25">
      <c r="A987" t="str">
        <f>IFERROR(VLOOKUP(B987,'UNFPA suppl countries'!B:B,1,FALSE),"No")</f>
        <v>Mozambique</v>
      </c>
      <c r="B987" s="2" t="s">
        <v>493</v>
      </c>
      <c r="C987" s="2" t="str">
        <f t="shared" si="15"/>
        <v>Yes</v>
      </c>
      <c r="D987" s="2" t="s">
        <v>62</v>
      </c>
      <c r="E987" s="2" t="s">
        <v>63</v>
      </c>
      <c r="F987" s="2" t="s">
        <v>114</v>
      </c>
      <c r="G987" s="2">
        <v>614200</v>
      </c>
      <c r="H987" s="2">
        <v>614200</v>
      </c>
      <c r="I987" s="2" t="s">
        <v>115</v>
      </c>
      <c r="J987" s="3">
        <v>43252</v>
      </c>
      <c r="K987" s="3">
        <v>43132</v>
      </c>
      <c r="L987" s="2" t="s">
        <v>17</v>
      </c>
      <c r="M987" s="2" t="s">
        <v>18</v>
      </c>
      <c r="N987" s="2"/>
      <c r="O987" s="2" t="s">
        <v>19</v>
      </c>
      <c r="P987" s="2" t="s">
        <v>912</v>
      </c>
      <c r="Q987" s="2" t="s">
        <v>882</v>
      </c>
      <c r="R987" s="4">
        <v>43056</v>
      </c>
      <c r="S987" s="2" t="s">
        <v>22</v>
      </c>
      <c r="T987" s="2">
        <v>0</v>
      </c>
    </row>
    <row r="988" spans="1:20" ht="30" x14ac:dyDescent="0.25">
      <c r="A988" t="str">
        <f>IFERROR(VLOOKUP(B988,'UNFPA suppl countries'!B:B,1,FALSE),"No")</f>
        <v>Nepal</v>
      </c>
      <c r="B988" s="2" t="s">
        <v>906</v>
      </c>
      <c r="C988" s="2" t="str">
        <f t="shared" si="15"/>
        <v>Yes</v>
      </c>
      <c r="D988" s="2" t="s">
        <v>228</v>
      </c>
      <c r="E988" s="2"/>
      <c r="F988" s="2" t="s">
        <v>917</v>
      </c>
      <c r="G988" s="2">
        <v>2</v>
      </c>
      <c r="H988" s="2">
        <v>2</v>
      </c>
      <c r="I988" s="2" t="s">
        <v>24</v>
      </c>
      <c r="J988" s="3">
        <v>43160</v>
      </c>
      <c r="K988" s="3">
        <v>42917</v>
      </c>
      <c r="L988" s="2" t="s">
        <v>17</v>
      </c>
      <c r="M988" s="2" t="s">
        <v>159</v>
      </c>
      <c r="N988" s="2"/>
      <c r="O988" s="2" t="s">
        <v>19</v>
      </c>
      <c r="P988" s="2" t="s">
        <v>908</v>
      </c>
      <c r="Q988" s="2"/>
      <c r="R988" s="4">
        <v>43056</v>
      </c>
      <c r="S988" s="2" t="s">
        <v>22</v>
      </c>
      <c r="T988" s="2">
        <v>0</v>
      </c>
    </row>
    <row r="989" spans="1:20" ht="30" x14ac:dyDescent="0.25">
      <c r="A989" t="str">
        <f>IFERROR(VLOOKUP(B989,'UNFPA suppl countries'!B:B,1,FALSE),"No")</f>
        <v>Nepal</v>
      </c>
      <c r="B989" s="2" t="s">
        <v>906</v>
      </c>
      <c r="C989" s="2" t="str">
        <f t="shared" si="15"/>
        <v>Yes</v>
      </c>
      <c r="D989" s="2" t="s">
        <v>228</v>
      </c>
      <c r="E989" s="2"/>
      <c r="F989" s="2" t="s">
        <v>918</v>
      </c>
      <c r="G989" s="2">
        <v>6</v>
      </c>
      <c r="H989" s="2">
        <v>6</v>
      </c>
      <c r="I989" s="2" t="s">
        <v>24</v>
      </c>
      <c r="J989" s="3">
        <v>43160</v>
      </c>
      <c r="K989" s="3">
        <v>42917</v>
      </c>
      <c r="L989" s="2" t="s">
        <v>17</v>
      </c>
      <c r="M989" s="2" t="s">
        <v>159</v>
      </c>
      <c r="N989" s="2"/>
      <c r="O989" s="2" t="s">
        <v>19</v>
      </c>
      <c r="P989" s="2" t="s">
        <v>908</v>
      </c>
      <c r="Q989" s="2"/>
      <c r="R989" s="4">
        <v>43056</v>
      </c>
      <c r="S989" s="2" t="s">
        <v>22</v>
      </c>
      <c r="T989" s="2">
        <v>0</v>
      </c>
    </row>
    <row r="990" spans="1:20" ht="30" x14ac:dyDescent="0.25">
      <c r="A990" t="str">
        <f>IFERROR(VLOOKUP(B990,'UNFPA suppl countries'!B:B,1,FALSE),"No")</f>
        <v>Mozambique</v>
      </c>
      <c r="B990" s="2" t="s">
        <v>493</v>
      </c>
      <c r="C990" s="2" t="str">
        <f t="shared" si="15"/>
        <v>Yes</v>
      </c>
      <c r="D990" s="2" t="s">
        <v>62</v>
      </c>
      <c r="E990" s="2" t="s">
        <v>63</v>
      </c>
      <c r="F990" s="2" t="s">
        <v>114</v>
      </c>
      <c r="G990" s="2">
        <v>686400</v>
      </c>
      <c r="H990" s="2">
        <v>686400</v>
      </c>
      <c r="I990" s="2" t="s">
        <v>115</v>
      </c>
      <c r="J990" s="3">
        <v>43252</v>
      </c>
      <c r="K990" s="3">
        <v>43132</v>
      </c>
      <c r="L990" s="2" t="s">
        <v>17</v>
      </c>
      <c r="M990" s="2" t="s">
        <v>18</v>
      </c>
      <c r="N990" s="2"/>
      <c r="O990" s="2" t="s">
        <v>19</v>
      </c>
      <c r="P990" s="2" t="s">
        <v>904</v>
      </c>
      <c r="Q990" s="2" t="s">
        <v>895</v>
      </c>
      <c r="R990" s="4">
        <v>43056</v>
      </c>
      <c r="S990" s="2" t="s">
        <v>22</v>
      </c>
      <c r="T990" s="2">
        <v>0</v>
      </c>
    </row>
    <row r="991" spans="1:20" ht="30" x14ac:dyDescent="0.25">
      <c r="A991" t="str">
        <f>IFERROR(VLOOKUP(B991,'UNFPA suppl countries'!B:B,1,FALSE),"No")</f>
        <v>Mozambique</v>
      </c>
      <c r="B991" s="2" t="s">
        <v>493</v>
      </c>
      <c r="C991" s="2" t="str">
        <f t="shared" si="15"/>
        <v>Yes</v>
      </c>
      <c r="D991" s="2" t="s">
        <v>62</v>
      </c>
      <c r="E991" s="2" t="s">
        <v>70</v>
      </c>
      <c r="F991" s="2" t="s">
        <v>71</v>
      </c>
      <c r="G991" s="2">
        <v>11760</v>
      </c>
      <c r="H991" s="2">
        <v>11760</v>
      </c>
      <c r="I991" s="2" t="s">
        <v>72</v>
      </c>
      <c r="J991" s="3">
        <v>43435</v>
      </c>
      <c r="K991" s="3">
        <v>43313</v>
      </c>
      <c r="L991" s="2" t="s">
        <v>17</v>
      </c>
      <c r="M991" s="2" t="s">
        <v>18</v>
      </c>
      <c r="N991" s="2"/>
      <c r="O991" s="2" t="s">
        <v>19</v>
      </c>
      <c r="P991" s="2" t="s">
        <v>912</v>
      </c>
      <c r="Q991" s="2" t="s">
        <v>882</v>
      </c>
      <c r="R991" s="4">
        <v>43056</v>
      </c>
      <c r="S991" s="2" t="s">
        <v>22</v>
      </c>
      <c r="T991" s="2">
        <v>0</v>
      </c>
    </row>
    <row r="992" spans="1:20" ht="30" x14ac:dyDescent="0.25">
      <c r="A992" t="str">
        <f>IFERROR(VLOOKUP(B992,'UNFPA suppl countries'!B:B,1,FALSE),"No")</f>
        <v>Nepal</v>
      </c>
      <c r="B992" s="2" t="s">
        <v>906</v>
      </c>
      <c r="C992" s="2" t="str">
        <f t="shared" si="15"/>
        <v>Yes</v>
      </c>
      <c r="D992" s="2" t="s">
        <v>228</v>
      </c>
      <c r="E992" s="2"/>
      <c r="F992" s="2" t="s">
        <v>919</v>
      </c>
      <c r="G992" s="2">
        <v>2</v>
      </c>
      <c r="H992" s="2">
        <v>2</v>
      </c>
      <c r="I992" s="2" t="s">
        <v>24</v>
      </c>
      <c r="J992" s="3">
        <v>43160</v>
      </c>
      <c r="K992" s="3">
        <v>42917</v>
      </c>
      <c r="L992" s="2" t="s">
        <v>17</v>
      </c>
      <c r="M992" s="2" t="s">
        <v>159</v>
      </c>
      <c r="N992" s="2"/>
      <c r="O992" s="2" t="s">
        <v>19</v>
      </c>
      <c r="P992" s="2" t="s">
        <v>916</v>
      </c>
      <c r="Q992" s="2"/>
      <c r="R992" s="4">
        <v>43056</v>
      </c>
      <c r="S992" s="2" t="s">
        <v>22</v>
      </c>
      <c r="T992" s="2">
        <v>0</v>
      </c>
    </row>
    <row r="993" spans="1:20" ht="30" x14ac:dyDescent="0.25">
      <c r="A993" t="str">
        <f>IFERROR(VLOOKUP(B993,'UNFPA suppl countries'!B:B,1,FALSE),"No")</f>
        <v>Nepal</v>
      </c>
      <c r="B993" s="2" t="s">
        <v>906</v>
      </c>
      <c r="C993" s="2" t="str">
        <f t="shared" si="15"/>
        <v>Yes</v>
      </c>
      <c r="D993" s="2" t="s">
        <v>228</v>
      </c>
      <c r="E993" s="2"/>
      <c r="F993" s="2" t="s">
        <v>920</v>
      </c>
      <c r="G993" s="2">
        <v>1</v>
      </c>
      <c r="H993" s="2">
        <v>1</v>
      </c>
      <c r="I993" s="2" t="s">
        <v>24</v>
      </c>
      <c r="J993" s="3">
        <v>43160</v>
      </c>
      <c r="K993" s="3">
        <v>42917</v>
      </c>
      <c r="L993" s="2" t="s">
        <v>17</v>
      </c>
      <c r="M993" s="2" t="s">
        <v>159</v>
      </c>
      <c r="N993" s="2"/>
      <c r="O993" s="2" t="s">
        <v>19</v>
      </c>
      <c r="P993" s="2" t="s">
        <v>908</v>
      </c>
      <c r="Q993" s="2"/>
      <c r="R993" s="4">
        <v>43056</v>
      </c>
      <c r="S993" s="2" t="s">
        <v>22</v>
      </c>
      <c r="T993" s="2">
        <v>0</v>
      </c>
    </row>
    <row r="994" spans="1:20" ht="30" x14ac:dyDescent="0.25">
      <c r="A994" t="str">
        <f>IFERROR(VLOOKUP(B994,'UNFPA suppl countries'!B:B,1,FALSE),"No")</f>
        <v>Mozambique</v>
      </c>
      <c r="B994" s="2" t="s">
        <v>493</v>
      </c>
      <c r="C994" s="2" t="str">
        <f t="shared" si="15"/>
        <v>Yes</v>
      </c>
      <c r="D994" s="2" t="s">
        <v>62</v>
      </c>
      <c r="E994" s="2" t="s">
        <v>70</v>
      </c>
      <c r="F994" s="2" t="s">
        <v>71</v>
      </c>
      <c r="G994" s="2">
        <v>11592</v>
      </c>
      <c r="H994" s="2">
        <v>11592</v>
      </c>
      <c r="I994" s="2" t="s">
        <v>72</v>
      </c>
      <c r="J994" s="3">
        <v>43435</v>
      </c>
      <c r="K994" s="3">
        <v>43313</v>
      </c>
      <c r="L994" s="2" t="s">
        <v>17</v>
      </c>
      <c r="M994" s="2" t="s">
        <v>18</v>
      </c>
      <c r="N994" s="2"/>
      <c r="O994" s="2" t="s">
        <v>19</v>
      </c>
      <c r="P994" s="2" t="s">
        <v>904</v>
      </c>
      <c r="Q994" s="2" t="s">
        <v>895</v>
      </c>
      <c r="R994" s="4">
        <v>43056</v>
      </c>
      <c r="S994" s="2" t="s">
        <v>22</v>
      </c>
      <c r="T994" s="2">
        <v>0</v>
      </c>
    </row>
    <row r="995" spans="1:20" ht="30" x14ac:dyDescent="0.25">
      <c r="A995" t="str">
        <f>IFERROR(VLOOKUP(B995,'UNFPA suppl countries'!B:B,1,FALSE),"No")</f>
        <v>Mozambique</v>
      </c>
      <c r="B995" s="2" t="s">
        <v>493</v>
      </c>
      <c r="C995" s="2" t="str">
        <f t="shared" si="15"/>
        <v>Yes</v>
      </c>
      <c r="D995" s="2" t="s">
        <v>62</v>
      </c>
      <c r="E995" s="2" t="s">
        <v>70</v>
      </c>
      <c r="F995" s="2" t="s">
        <v>71</v>
      </c>
      <c r="G995" s="2">
        <v>2800</v>
      </c>
      <c r="H995" s="2">
        <v>2800</v>
      </c>
      <c r="I995" s="2" t="s">
        <v>72</v>
      </c>
      <c r="J995" s="3">
        <v>43344</v>
      </c>
      <c r="K995" s="3">
        <v>43221</v>
      </c>
      <c r="L995" s="2" t="s">
        <v>17</v>
      </c>
      <c r="M995" s="2" t="s">
        <v>18</v>
      </c>
      <c r="N995" s="2"/>
      <c r="O995" s="2" t="s">
        <v>19</v>
      </c>
      <c r="P995" s="2" t="s">
        <v>903</v>
      </c>
      <c r="Q995" s="2" t="s">
        <v>892</v>
      </c>
      <c r="R995" s="4">
        <v>43056</v>
      </c>
      <c r="S995" s="2" t="s">
        <v>22</v>
      </c>
      <c r="T995" s="2">
        <v>0</v>
      </c>
    </row>
    <row r="996" spans="1:20" ht="30" x14ac:dyDescent="0.25">
      <c r="A996" t="str">
        <f>IFERROR(VLOOKUP(B996,'UNFPA suppl countries'!B:B,1,FALSE),"No")</f>
        <v>Mozambique</v>
      </c>
      <c r="B996" s="2" t="s">
        <v>493</v>
      </c>
      <c r="C996" s="2" t="str">
        <f t="shared" si="15"/>
        <v>Yes</v>
      </c>
      <c r="D996" s="2" t="s">
        <v>62</v>
      </c>
      <c r="E996" s="2" t="s">
        <v>70</v>
      </c>
      <c r="F996" s="2" t="s">
        <v>71</v>
      </c>
      <c r="G996" s="2">
        <v>6104</v>
      </c>
      <c r="H996" s="2">
        <v>6104</v>
      </c>
      <c r="I996" s="2" t="s">
        <v>72</v>
      </c>
      <c r="J996" s="3">
        <v>43344</v>
      </c>
      <c r="K996" s="3">
        <v>43221</v>
      </c>
      <c r="L996" s="2" t="s">
        <v>17</v>
      </c>
      <c r="M996" s="2" t="s">
        <v>18</v>
      </c>
      <c r="N996" s="2"/>
      <c r="O996" s="2" t="s">
        <v>19</v>
      </c>
      <c r="P996" s="2" t="s">
        <v>921</v>
      </c>
      <c r="Q996" s="2" t="s">
        <v>882</v>
      </c>
      <c r="R996" s="4">
        <v>43056</v>
      </c>
      <c r="S996" s="2" t="s">
        <v>22</v>
      </c>
      <c r="T996" s="2">
        <v>0</v>
      </c>
    </row>
    <row r="997" spans="1:20" ht="30" x14ac:dyDescent="0.25">
      <c r="A997" t="str">
        <f>IFERROR(VLOOKUP(B997,'UNFPA suppl countries'!B:B,1,FALSE),"No")</f>
        <v>Mozambique</v>
      </c>
      <c r="B997" s="2" t="s">
        <v>493</v>
      </c>
      <c r="C997" s="2" t="str">
        <f t="shared" si="15"/>
        <v>Yes</v>
      </c>
      <c r="D997" s="2" t="s">
        <v>62</v>
      </c>
      <c r="E997" s="2" t="s">
        <v>70</v>
      </c>
      <c r="F997" s="2" t="s">
        <v>71</v>
      </c>
      <c r="G997" s="2">
        <v>8792</v>
      </c>
      <c r="H997" s="2">
        <v>8792</v>
      </c>
      <c r="I997" s="2" t="s">
        <v>72</v>
      </c>
      <c r="J997" s="3">
        <v>43344</v>
      </c>
      <c r="K997" s="3">
        <v>43221</v>
      </c>
      <c r="L997" s="2" t="s">
        <v>17</v>
      </c>
      <c r="M997" s="2" t="s">
        <v>18</v>
      </c>
      <c r="N997" s="2"/>
      <c r="O997" s="2" t="s">
        <v>19</v>
      </c>
      <c r="P997" s="2" t="s">
        <v>904</v>
      </c>
      <c r="Q997" s="2" t="s">
        <v>895</v>
      </c>
      <c r="R997" s="4">
        <v>43056</v>
      </c>
      <c r="S997" s="2" t="s">
        <v>22</v>
      </c>
      <c r="T997" s="2">
        <v>0</v>
      </c>
    </row>
    <row r="998" spans="1:20" ht="30" x14ac:dyDescent="0.25">
      <c r="A998" t="str">
        <f>IFERROR(VLOOKUP(B998,'UNFPA suppl countries'!B:B,1,FALSE),"No")</f>
        <v>Ghana</v>
      </c>
      <c r="B998" s="2" t="s">
        <v>122</v>
      </c>
      <c r="C998" s="2" t="str">
        <f t="shared" si="15"/>
        <v>Yes</v>
      </c>
      <c r="D998" s="2" t="s">
        <v>62</v>
      </c>
      <c r="E998" s="2" t="s">
        <v>63</v>
      </c>
      <c r="F998" s="2" t="s">
        <v>114</v>
      </c>
      <c r="G998" s="2">
        <v>1040380</v>
      </c>
      <c r="H998" s="2">
        <v>520190</v>
      </c>
      <c r="I998" s="2" t="s">
        <v>115</v>
      </c>
      <c r="J998" s="3">
        <v>43191</v>
      </c>
      <c r="K998" s="3">
        <v>43070</v>
      </c>
      <c r="L998" s="2" t="s">
        <v>29</v>
      </c>
      <c r="M998" s="2" t="s">
        <v>65</v>
      </c>
      <c r="N998" s="2" t="s">
        <v>66</v>
      </c>
      <c r="O998" s="2" t="s">
        <v>19</v>
      </c>
      <c r="P998" s="2"/>
      <c r="Q998" s="2"/>
      <c r="R998" s="4">
        <v>43070</v>
      </c>
      <c r="S998" s="2" t="s">
        <v>22</v>
      </c>
      <c r="T998" s="2">
        <v>0</v>
      </c>
    </row>
    <row r="999" spans="1:20" ht="30" x14ac:dyDescent="0.25">
      <c r="A999" t="str">
        <f>IFERROR(VLOOKUP(B999,'UNFPA suppl countries'!B:B,1,FALSE),"No")</f>
        <v>Mozambique</v>
      </c>
      <c r="B999" s="2" t="s">
        <v>493</v>
      </c>
      <c r="C999" s="2" t="str">
        <f t="shared" si="15"/>
        <v>Yes</v>
      </c>
      <c r="D999" s="2" t="s">
        <v>62</v>
      </c>
      <c r="E999" s="2" t="s">
        <v>220</v>
      </c>
      <c r="F999" s="2" t="s">
        <v>181</v>
      </c>
      <c r="G999" s="2">
        <v>8949</v>
      </c>
      <c r="H999" s="2">
        <v>8949</v>
      </c>
      <c r="I999" s="2" t="s">
        <v>179</v>
      </c>
      <c r="J999" s="3">
        <v>43374</v>
      </c>
      <c r="K999" s="3">
        <v>43252</v>
      </c>
      <c r="L999" s="2" t="s">
        <v>17</v>
      </c>
      <c r="M999" s="2" t="s">
        <v>18</v>
      </c>
      <c r="N999" s="2"/>
      <c r="O999" s="2" t="s">
        <v>19</v>
      </c>
      <c r="P999" s="2" t="s">
        <v>903</v>
      </c>
      <c r="Q999" s="2" t="s">
        <v>892</v>
      </c>
      <c r="R999" s="4">
        <v>43056</v>
      </c>
      <c r="S999" s="2" t="s">
        <v>22</v>
      </c>
      <c r="T999" s="2">
        <v>0</v>
      </c>
    </row>
    <row r="1000" spans="1:20" ht="30" x14ac:dyDescent="0.25">
      <c r="A1000" t="str">
        <f>IFERROR(VLOOKUP(B1000,'UNFPA suppl countries'!B:B,1,FALSE),"No")</f>
        <v>Mozambique</v>
      </c>
      <c r="B1000" s="2" t="s">
        <v>493</v>
      </c>
      <c r="C1000" s="2" t="str">
        <f t="shared" si="15"/>
        <v>Yes</v>
      </c>
      <c r="D1000" s="2" t="s">
        <v>62</v>
      </c>
      <c r="E1000" s="2" t="s">
        <v>220</v>
      </c>
      <c r="F1000" s="2" t="s">
        <v>181</v>
      </c>
      <c r="G1000" s="2">
        <v>12110</v>
      </c>
      <c r="H1000" s="2">
        <v>12110</v>
      </c>
      <c r="I1000" s="2" t="s">
        <v>179</v>
      </c>
      <c r="J1000" s="3">
        <v>43374</v>
      </c>
      <c r="K1000" s="3">
        <v>43252</v>
      </c>
      <c r="L1000" s="2" t="s">
        <v>17</v>
      </c>
      <c r="M1000" s="2" t="s">
        <v>18</v>
      </c>
      <c r="N1000" s="2"/>
      <c r="O1000" s="2" t="s">
        <v>19</v>
      </c>
      <c r="P1000" s="2" t="s">
        <v>912</v>
      </c>
      <c r="Q1000" s="2" t="s">
        <v>882</v>
      </c>
      <c r="R1000" s="4">
        <v>43056</v>
      </c>
      <c r="S1000" s="2" t="s">
        <v>22</v>
      </c>
      <c r="T1000" s="2">
        <v>0</v>
      </c>
    </row>
    <row r="1001" spans="1:20" ht="30" x14ac:dyDescent="0.25">
      <c r="A1001" t="str">
        <f>IFERROR(VLOOKUP(B1001,'UNFPA suppl countries'!B:B,1,FALSE),"No")</f>
        <v>Nepal</v>
      </c>
      <c r="B1001" s="2" t="s">
        <v>906</v>
      </c>
      <c r="C1001" s="2" t="str">
        <f t="shared" si="15"/>
        <v>Yes</v>
      </c>
      <c r="D1001" s="2" t="s">
        <v>228</v>
      </c>
      <c r="E1001" s="2"/>
      <c r="F1001" s="2" t="s">
        <v>922</v>
      </c>
      <c r="G1001" s="2">
        <v>8</v>
      </c>
      <c r="H1001" s="2">
        <v>8</v>
      </c>
      <c r="I1001" s="2" t="s">
        <v>24</v>
      </c>
      <c r="J1001" s="3">
        <v>43101</v>
      </c>
      <c r="K1001" s="3">
        <v>42856</v>
      </c>
      <c r="L1001" s="2" t="s">
        <v>17</v>
      </c>
      <c r="M1001" s="2" t="s">
        <v>159</v>
      </c>
      <c r="N1001" s="2"/>
      <c r="O1001" s="2" t="s">
        <v>19</v>
      </c>
      <c r="P1001" s="2" t="s">
        <v>908</v>
      </c>
      <c r="Q1001" s="2"/>
      <c r="R1001" s="4">
        <v>43056</v>
      </c>
      <c r="S1001" s="2" t="s">
        <v>22</v>
      </c>
      <c r="T1001" s="2">
        <v>0</v>
      </c>
    </row>
    <row r="1002" spans="1:20" ht="30" x14ac:dyDescent="0.25">
      <c r="A1002" t="str">
        <f>IFERROR(VLOOKUP(B1002,'UNFPA suppl countries'!B:B,1,FALSE),"No")</f>
        <v>Mozambique</v>
      </c>
      <c r="B1002" s="2" t="s">
        <v>493</v>
      </c>
      <c r="C1002" s="2" t="str">
        <f t="shared" si="15"/>
        <v>Yes</v>
      </c>
      <c r="D1002" s="2" t="s">
        <v>62</v>
      </c>
      <c r="E1002" s="2" t="s">
        <v>220</v>
      </c>
      <c r="F1002" s="2" t="s">
        <v>181</v>
      </c>
      <c r="G1002" s="2">
        <v>12092</v>
      </c>
      <c r="H1002" s="2">
        <v>12092</v>
      </c>
      <c r="I1002" s="2" t="s">
        <v>179</v>
      </c>
      <c r="J1002" s="3">
        <v>43374</v>
      </c>
      <c r="K1002" s="3">
        <v>43252</v>
      </c>
      <c r="L1002" s="2" t="s">
        <v>17</v>
      </c>
      <c r="M1002" s="2" t="s">
        <v>18</v>
      </c>
      <c r="N1002" s="2" t="s">
        <v>66</v>
      </c>
      <c r="O1002" s="2" t="s">
        <v>19</v>
      </c>
      <c r="P1002" s="2" t="s">
        <v>593</v>
      </c>
      <c r="Q1002" s="2" t="s">
        <v>923</v>
      </c>
      <c r="R1002" s="4">
        <v>43056</v>
      </c>
      <c r="S1002" s="2" t="s">
        <v>22</v>
      </c>
      <c r="T1002" s="2">
        <v>0</v>
      </c>
    </row>
    <row r="1003" spans="1:20" ht="30" x14ac:dyDescent="0.25">
      <c r="A1003" t="str">
        <f>IFERROR(VLOOKUP(B1003,'UNFPA suppl countries'!B:B,1,FALSE),"No")</f>
        <v>Ghana</v>
      </c>
      <c r="B1003" s="2" t="s">
        <v>122</v>
      </c>
      <c r="C1003" s="2" t="str">
        <f t="shared" si="15"/>
        <v>Yes</v>
      </c>
      <c r="D1003" s="2" t="s">
        <v>62</v>
      </c>
      <c r="E1003" s="2" t="s">
        <v>70</v>
      </c>
      <c r="F1003" s="2" t="s">
        <v>75</v>
      </c>
      <c r="G1003" s="2">
        <v>5500</v>
      </c>
      <c r="H1003" s="2">
        <v>2750</v>
      </c>
      <c r="I1003" s="2" t="s">
        <v>72</v>
      </c>
      <c r="J1003" s="3">
        <v>43282</v>
      </c>
      <c r="K1003" s="3">
        <v>43160</v>
      </c>
      <c r="L1003" s="2" t="s">
        <v>29</v>
      </c>
      <c r="M1003" s="2" t="s">
        <v>65</v>
      </c>
      <c r="N1003" s="2" t="s">
        <v>721</v>
      </c>
      <c r="O1003" s="2" t="s">
        <v>19</v>
      </c>
      <c r="P1003" s="2"/>
      <c r="Q1003" s="2"/>
      <c r="R1003" s="4">
        <v>43056</v>
      </c>
      <c r="S1003" s="2" t="s">
        <v>22</v>
      </c>
      <c r="T1003" s="2">
        <v>0</v>
      </c>
    </row>
    <row r="1004" spans="1:20" ht="30" x14ac:dyDescent="0.25">
      <c r="A1004" t="str">
        <f>IFERROR(VLOOKUP(B1004,'UNFPA suppl countries'!B:B,1,FALSE),"No")</f>
        <v>Ghana</v>
      </c>
      <c r="B1004" s="2" t="s">
        <v>122</v>
      </c>
      <c r="C1004" s="2" t="str">
        <f t="shared" si="15"/>
        <v>Yes</v>
      </c>
      <c r="D1004" s="2" t="s">
        <v>62</v>
      </c>
      <c r="E1004" s="2" t="s">
        <v>70</v>
      </c>
      <c r="F1004" s="2" t="s">
        <v>71</v>
      </c>
      <c r="G1004" s="2">
        <v>24000</v>
      </c>
      <c r="H1004" s="2">
        <v>12000</v>
      </c>
      <c r="I1004" s="2" t="s">
        <v>72</v>
      </c>
      <c r="J1004" s="3">
        <v>43252</v>
      </c>
      <c r="K1004" s="3">
        <v>43132</v>
      </c>
      <c r="L1004" s="2" t="s">
        <v>29</v>
      </c>
      <c r="M1004" s="2" t="s">
        <v>65</v>
      </c>
      <c r="N1004" s="2" t="s">
        <v>721</v>
      </c>
      <c r="O1004" s="2" t="s">
        <v>19</v>
      </c>
      <c r="P1004" s="2"/>
      <c r="Q1004" s="2"/>
      <c r="R1004" s="4">
        <v>43056</v>
      </c>
      <c r="S1004" s="2" t="s">
        <v>22</v>
      </c>
      <c r="T1004" s="2">
        <v>0</v>
      </c>
    </row>
    <row r="1005" spans="1:20" ht="30" x14ac:dyDescent="0.25">
      <c r="A1005" t="str">
        <f>IFERROR(VLOOKUP(B1005,'UNFPA suppl countries'!B:B,1,FALSE),"No")</f>
        <v>Nepal</v>
      </c>
      <c r="B1005" s="2" t="s">
        <v>906</v>
      </c>
      <c r="C1005" s="2" t="str">
        <f t="shared" si="15"/>
        <v>Yes</v>
      </c>
      <c r="D1005" s="2" t="s">
        <v>228</v>
      </c>
      <c r="E1005" s="2"/>
      <c r="F1005" s="2" t="s">
        <v>924</v>
      </c>
      <c r="G1005" s="2">
        <v>2</v>
      </c>
      <c r="H1005" s="2">
        <v>2</v>
      </c>
      <c r="I1005" s="2" t="s">
        <v>72</v>
      </c>
      <c r="J1005" s="3">
        <v>43160</v>
      </c>
      <c r="K1005" s="3">
        <v>42917</v>
      </c>
      <c r="L1005" s="2" t="s">
        <v>17</v>
      </c>
      <c r="M1005" s="2" t="s">
        <v>159</v>
      </c>
      <c r="N1005" s="2"/>
      <c r="O1005" s="2" t="s">
        <v>19</v>
      </c>
      <c r="P1005" s="2" t="s">
        <v>908</v>
      </c>
      <c r="Q1005" s="2"/>
      <c r="R1005" s="4">
        <v>43056</v>
      </c>
      <c r="S1005" s="2" t="s">
        <v>22</v>
      </c>
      <c r="T1005" s="2">
        <v>0</v>
      </c>
    </row>
    <row r="1006" spans="1:20" ht="30" x14ac:dyDescent="0.25">
      <c r="A1006" t="str">
        <f>IFERROR(VLOOKUP(B1006,'UNFPA suppl countries'!B:B,1,FALSE),"No")</f>
        <v>Malawi</v>
      </c>
      <c r="B1006" s="2" t="s">
        <v>224</v>
      </c>
      <c r="C1006" s="2" t="str">
        <f t="shared" si="15"/>
        <v>Yes</v>
      </c>
      <c r="D1006" s="2" t="s">
        <v>540</v>
      </c>
      <c r="E1006" s="2"/>
      <c r="F1006" s="2" t="s">
        <v>767</v>
      </c>
      <c r="G1006" s="2">
        <v>3</v>
      </c>
      <c r="H1006" s="2">
        <v>0</v>
      </c>
      <c r="I1006" s="2" t="s">
        <v>24</v>
      </c>
      <c r="J1006" s="3">
        <v>43282</v>
      </c>
      <c r="K1006" s="3">
        <v>43040</v>
      </c>
      <c r="L1006" s="2" t="s">
        <v>225</v>
      </c>
      <c r="M1006" s="2" t="s">
        <v>159</v>
      </c>
      <c r="N1006" s="2"/>
      <c r="O1006" s="2" t="s">
        <v>19</v>
      </c>
      <c r="P1006" s="2" t="s">
        <v>925</v>
      </c>
      <c r="Q1006" s="2" t="s">
        <v>926</v>
      </c>
      <c r="R1006" s="4">
        <v>43056</v>
      </c>
      <c r="S1006" s="2" t="s">
        <v>22</v>
      </c>
      <c r="T1006" s="2">
        <v>0</v>
      </c>
    </row>
    <row r="1007" spans="1:20" ht="30" x14ac:dyDescent="0.25">
      <c r="A1007" t="str">
        <f>IFERROR(VLOOKUP(B1007,'UNFPA suppl countries'!B:B,1,FALSE),"No")</f>
        <v>Nepal</v>
      </c>
      <c r="B1007" s="2" t="s">
        <v>906</v>
      </c>
      <c r="C1007" s="2" t="str">
        <f t="shared" si="15"/>
        <v>Yes</v>
      </c>
      <c r="D1007" s="2" t="s">
        <v>228</v>
      </c>
      <c r="E1007" s="2"/>
      <c r="F1007" s="2" t="s">
        <v>927</v>
      </c>
      <c r="G1007" s="2">
        <v>1</v>
      </c>
      <c r="H1007" s="2">
        <v>1</v>
      </c>
      <c r="I1007" s="2" t="s">
        <v>72</v>
      </c>
      <c r="J1007" s="3">
        <v>43160</v>
      </c>
      <c r="K1007" s="3">
        <v>42917</v>
      </c>
      <c r="L1007" s="2" t="s">
        <v>17</v>
      </c>
      <c r="M1007" s="2" t="s">
        <v>159</v>
      </c>
      <c r="N1007" s="2"/>
      <c r="O1007" s="2" t="s">
        <v>19</v>
      </c>
      <c r="P1007" s="2" t="s">
        <v>908</v>
      </c>
      <c r="Q1007" s="2"/>
      <c r="R1007" s="4">
        <v>43056</v>
      </c>
      <c r="S1007" s="2" t="s">
        <v>22</v>
      </c>
      <c r="T1007" s="2">
        <v>0</v>
      </c>
    </row>
    <row r="1008" spans="1:20" ht="30" x14ac:dyDescent="0.25">
      <c r="A1008" t="str">
        <f>IFERROR(VLOOKUP(B1008,'UNFPA suppl countries'!B:B,1,FALSE),"No")</f>
        <v>Nepal</v>
      </c>
      <c r="B1008" s="2" t="s">
        <v>906</v>
      </c>
      <c r="C1008" s="2" t="str">
        <f t="shared" si="15"/>
        <v>Yes</v>
      </c>
      <c r="D1008" s="2" t="s">
        <v>228</v>
      </c>
      <c r="E1008" s="2"/>
      <c r="F1008" s="2" t="s">
        <v>928</v>
      </c>
      <c r="G1008" s="2">
        <v>1</v>
      </c>
      <c r="H1008" s="2">
        <v>1</v>
      </c>
      <c r="I1008" s="2" t="s">
        <v>72</v>
      </c>
      <c r="J1008" s="3">
        <v>43160</v>
      </c>
      <c r="K1008" s="3">
        <v>42917</v>
      </c>
      <c r="L1008" s="2" t="s">
        <v>17</v>
      </c>
      <c r="M1008" s="2" t="s">
        <v>159</v>
      </c>
      <c r="N1008" s="2"/>
      <c r="O1008" s="2" t="s">
        <v>19</v>
      </c>
      <c r="P1008" s="2" t="s">
        <v>908</v>
      </c>
      <c r="Q1008" s="2"/>
      <c r="R1008" s="4">
        <v>43056</v>
      </c>
      <c r="S1008" s="2" t="s">
        <v>22</v>
      </c>
      <c r="T1008" s="2">
        <v>0</v>
      </c>
    </row>
    <row r="1009" spans="1:20" ht="30" x14ac:dyDescent="0.25">
      <c r="A1009" t="str">
        <f>IFERROR(VLOOKUP(B1009,'UNFPA suppl countries'!B:B,1,FALSE),"No")</f>
        <v>Malawi</v>
      </c>
      <c r="B1009" s="2" t="s">
        <v>224</v>
      </c>
      <c r="C1009" s="2" t="str">
        <f t="shared" si="15"/>
        <v>Yes</v>
      </c>
      <c r="D1009" s="2" t="s">
        <v>756</v>
      </c>
      <c r="E1009" s="2"/>
      <c r="F1009" s="2" t="s">
        <v>929</v>
      </c>
      <c r="G1009" s="2">
        <v>2</v>
      </c>
      <c r="H1009" s="2">
        <v>0</v>
      </c>
      <c r="I1009" s="2" t="s">
        <v>24</v>
      </c>
      <c r="J1009" s="3">
        <v>43191</v>
      </c>
      <c r="K1009" s="3">
        <v>42948</v>
      </c>
      <c r="L1009" s="2" t="s">
        <v>225</v>
      </c>
      <c r="M1009" s="2" t="s">
        <v>159</v>
      </c>
      <c r="N1009" s="2"/>
      <c r="O1009" s="2" t="s">
        <v>19</v>
      </c>
      <c r="P1009" s="2" t="s">
        <v>925</v>
      </c>
      <c r="Q1009" s="2" t="s">
        <v>930</v>
      </c>
      <c r="R1009" s="4">
        <v>43056</v>
      </c>
      <c r="S1009" s="2" t="s">
        <v>22</v>
      </c>
      <c r="T1009" s="2">
        <v>0</v>
      </c>
    </row>
    <row r="1010" spans="1:20" ht="30" x14ac:dyDescent="0.25">
      <c r="A1010" t="str">
        <f>IFERROR(VLOOKUP(B1010,'UNFPA suppl countries'!B:B,1,FALSE),"No")</f>
        <v>Nepal</v>
      </c>
      <c r="B1010" s="2" t="s">
        <v>906</v>
      </c>
      <c r="C1010" s="2" t="str">
        <f t="shared" si="15"/>
        <v>Yes</v>
      </c>
      <c r="D1010" s="2" t="s">
        <v>239</v>
      </c>
      <c r="E1010" s="2"/>
      <c r="F1010" s="2" t="s">
        <v>931</v>
      </c>
      <c r="G1010" s="2">
        <v>1</v>
      </c>
      <c r="H1010" s="2">
        <v>0.5</v>
      </c>
      <c r="I1010" s="2" t="s">
        <v>72</v>
      </c>
      <c r="J1010" s="3">
        <v>43160</v>
      </c>
      <c r="K1010" s="3">
        <v>42917</v>
      </c>
      <c r="L1010" s="2" t="s">
        <v>29</v>
      </c>
      <c r="M1010" s="2" t="s">
        <v>159</v>
      </c>
      <c r="N1010" s="2"/>
      <c r="O1010" s="2" t="s">
        <v>19</v>
      </c>
      <c r="P1010" s="2" t="s">
        <v>908</v>
      </c>
      <c r="Q1010" s="2"/>
      <c r="R1010" s="4">
        <v>43056</v>
      </c>
      <c r="S1010" s="2" t="s">
        <v>22</v>
      </c>
      <c r="T1010" s="2">
        <v>0</v>
      </c>
    </row>
    <row r="1011" spans="1:20" ht="30" x14ac:dyDescent="0.25">
      <c r="A1011" t="str">
        <f>IFERROR(VLOOKUP(B1011,'UNFPA suppl countries'!B:B,1,FALSE),"No")</f>
        <v>Malawi</v>
      </c>
      <c r="B1011" s="2" t="s">
        <v>224</v>
      </c>
      <c r="C1011" s="2" t="str">
        <f t="shared" si="15"/>
        <v>Yes</v>
      </c>
      <c r="D1011" s="2" t="s">
        <v>246</v>
      </c>
      <c r="E1011" s="2"/>
      <c r="F1011" s="2" t="s">
        <v>932</v>
      </c>
      <c r="G1011" s="2">
        <v>400</v>
      </c>
      <c r="H1011" s="2">
        <v>0</v>
      </c>
      <c r="I1011" s="2" t="s">
        <v>24</v>
      </c>
      <c r="J1011" s="3">
        <v>43252</v>
      </c>
      <c r="K1011" s="3">
        <v>43009</v>
      </c>
      <c r="L1011" s="2" t="s">
        <v>225</v>
      </c>
      <c r="M1011" s="2" t="s">
        <v>159</v>
      </c>
      <c r="N1011" s="2"/>
      <c r="O1011" s="2" t="s">
        <v>19</v>
      </c>
      <c r="P1011" s="2" t="s">
        <v>933</v>
      </c>
      <c r="Q1011" s="2" t="s">
        <v>934</v>
      </c>
      <c r="R1011" s="4">
        <v>43056</v>
      </c>
      <c r="S1011" s="2" t="s">
        <v>22</v>
      </c>
      <c r="T1011" s="2">
        <v>0</v>
      </c>
    </row>
    <row r="1012" spans="1:20" ht="30" x14ac:dyDescent="0.25">
      <c r="A1012" t="str">
        <f>IFERROR(VLOOKUP(B1012,'UNFPA suppl countries'!B:B,1,FALSE),"No")</f>
        <v>Ghana</v>
      </c>
      <c r="B1012" s="2" t="s">
        <v>122</v>
      </c>
      <c r="C1012" s="2" t="str">
        <f t="shared" si="15"/>
        <v>Yes</v>
      </c>
      <c r="D1012" s="2" t="s">
        <v>62</v>
      </c>
      <c r="E1012" s="2" t="s">
        <v>138</v>
      </c>
      <c r="F1012" s="2" t="s">
        <v>150</v>
      </c>
      <c r="G1012" s="2">
        <v>3000</v>
      </c>
      <c r="H1012" s="2">
        <v>1500</v>
      </c>
      <c r="I1012" s="2" t="s">
        <v>135</v>
      </c>
      <c r="J1012" s="3">
        <v>43313</v>
      </c>
      <c r="K1012" s="3">
        <v>43191</v>
      </c>
      <c r="L1012" s="2" t="s">
        <v>29</v>
      </c>
      <c r="M1012" s="2" t="s">
        <v>65</v>
      </c>
      <c r="N1012" s="2" t="s">
        <v>721</v>
      </c>
      <c r="O1012" s="2" t="s">
        <v>19</v>
      </c>
      <c r="P1012" s="2"/>
      <c r="Q1012" s="2"/>
      <c r="R1012" s="4">
        <v>43056</v>
      </c>
      <c r="S1012" s="2" t="s">
        <v>22</v>
      </c>
      <c r="T1012" s="2">
        <v>0</v>
      </c>
    </row>
    <row r="1013" spans="1:20" ht="30" x14ac:dyDescent="0.25">
      <c r="A1013" t="str">
        <f>IFERROR(VLOOKUP(B1013,'UNFPA suppl countries'!B:B,1,FALSE),"No")</f>
        <v>Malawi</v>
      </c>
      <c r="B1013" s="2" t="s">
        <v>224</v>
      </c>
      <c r="C1013" s="2" t="str">
        <f t="shared" si="15"/>
        <v>Yes</v>
      </c>
      <c r="D1013" s="2" t="s">
        <v>246</v>
      </c>
      <c r="E1013" s="2"/>
      <c r="F1013" s="2" t="s">
        <v>935</v>
      </c>
      <c r="G1013" s="2">
        <v>1</v>
      </c>
      <c r="H1013" s="2">
        <v>0</v>
      </c>
      <c r="I1013" s="2" t="s">
        <v>24</v>
      </c>
      <c r="J1013" s="3">
        <v>43160</v>
      </c>
      <c r="K1013" s="3">
        <v>42917</v>
      </c>
      <c r="L1013" s="2" t="s">
        <v>225</v>
      </c>
      <c r="M1013" s="2" t="s">
        <v>159</v>
      </c>
      <c r="N1013" s="2"/>
      <c r="O1013" s="2" t="s">
        <v>19</v>
      </c>
      <c r="P1013" s="2" t="s">
        <v>933</v>
      </c>
      <c r="Q1013" s="2" t="s">
        <v>936</v>
      </c>
      <c r="R1013" s="4">
        <v>43056</v>
      </c>
      <c r="S1013" s="2" t="s">
        <v>22</v>
      </c>
      <c r="T1013" s="2">
        <v>0</v>
      </c>
    </row>
    <row r="1014" spans="1:20" ht="30" x14ac:dyDescent="0.25">
      <c r="A1014" t="str">
        <f>IFERROR(VLOOKUP(B1014,'UNFPA suppl countries'!B:B,1,FALSE),"No")</f>
        <v>Nepal</v>
      </c>
      <c r="B1014" s="2" t="s">
        <v>906</v>
      </c>
      <c r="C1014" s="2" t="str">
        <f t="shared" si="15"/>
        <v>Yes</v>
      </c>
      <c r="D1014" s="2" t="s">
        <v>228</v>
      </c>
      <c r="E1014" s="2"/>
      <c r="F1014" s="2" t="s">
        <v>937</v>
      </c>
      <c r="G1014" s="2">
        <v>1</v>
      </c>
      <c r="H1014" s="2">
        <v>1</v>
      </c>
      <c r="I1014" s="2" t="s">
        <v>24</v>
      </c>
      <c r="J1014" s="3">
        <v>43160</v>
      </c>
      <c r="K1014" s="3">
        <v>42917</v>
      </c>
      <c r="L1014" s="2" t="s">
        <v>17</v>
      </c>
      <c r="M1014" s="2" t="s">
        <v>159</v>
      </c>
      <c r="N1014" s="2"/>
      <c r="O1014" s="2" t="s">
        <v>19</v>
      </c>
      <c r="P1014" s="2" t="s">
        <v>908</v>
      </c>
      <c r="Q1014" s="2"/>
      <c r="R1014" s="4">
        <v>43056</v>
      </c>
      <c r="S1014" s="2" t="s">
        <v>22</v>
      </c>
      <c r="T1014" s="2">
        <v>0</v>
      </c>
    </row>
    <row r="1015" spans="1:20" ht="30" x14ac:dyDescent="0.25">
      <c r="A1015" t="str">
        <f>IFERROR(VLOOKUP(B1015,'UNFPA suppl countries'!B:B,1,FALSE),"No")</f>
        <v>Malawi</v>
      </c>
      <c r="B1015" s="2" t="s">
        <v>224</v>
      </c>
      <c r="C1015" s="2" t="str">
        <f t="shared" si="15"/>
        <v>Yes</v>
      </c>
      <c r="D1015" s="2" t="s">
        <v>246</v>
      </c>
      <c r="E1015" s="2"/>
      <c r="F1015" s="2" t="s">
        <v>938</v>
      </c>
      <c r="G1015" s="2">
        <v>1000</v>
      </c>
      <c r="H1015" s="2">
        <v>0</v>
      </c>
      <c r="I1015" s="2" t="s">
        <v>24</v>
      </c>
      <c r="J1015" s="3">
        <v>43160</v>
      </c>
      <c r="K1015" s="3">
        <v>42917</v>
      </c>
      <c r="L1015" s="2" t="s">
        <v>225</v>
      </c>
      <c r="M1015" s="2" t="s">
        <v>159</v>
      </c>
      <c r="N1015" s="2"/>
      <c r="O1015" s="2" t="s">
        <v>19</v>
      </c>
      <c r="P1015" s="2" t="s">
        <v>933</v>
      </c>
      <c r="Q1015" s="2" t="s">
        <v>939</v>
      </c>
      <c r="R1015" s="4">
        <v>43056</v>
      </c>
      <c r="S1015" s="2" t="s">
        <v>22</v>
      </c>
      <c r="T1015" s="2">
        <v>0</v>
      </c>
    </row>
    <row r="1016" spans="1:20" ht="30" x14ac:dyDescent="0.25">
      <c r="A1016" t="str">
        <f>IFERROR(VLOOKUP(B1016,'UNFPA suppl countries'!B:B,1,FALSE),"No")</f>
        <v>Nepal</v>
      </c>
      <c r="B1016" s="2" t="s">
        <v>906</v>
      </c>
      <c r="C1016" s="2" t="str">
        <f t="shared" si="15"/>
        <v>Yes</v>
      </c>
      <c r="D1016" s="2" t="s">
        <v>228</v>
      </c>
      <c r="E1016" s="2"/>
      <c r="F1016" s="2" t="s">
        <v>940</v>
      </c>
      <c r="G1016" s="2">
        <v>1</v>
      </c>
      <c r="H1016" s="2">
        <v>1</v>
      </c>
      <c r="I1016" s="2" t="s">
        <v>24</v>
      </c>
      <c r="J1016" s="3">
        <v>43221</v>
      </c>
      <c r="K1016" s="3">
        <v>42979</v>
      </c>
      <c r="L1016" s="2" t="s">
        <v>17</v>
      </c>
      <c r="M1016" s="2" t="s">
        <v>159</v>
      </c>
      <c r="N1016" s="2"/>
      <c r="O1016" s="2" t="s">
        <v>19</v>
      </c>
      <c r="P1016" s="2" t="s">
        <v>908</v>
      </c>
      <c r="Q1016" s="2"/>
      <c r="R1016" s="4">
        <v>43056</v>
      </c>
      <c r="S1016" s="2" t="s">
        <v>22</v>
      </c>
      <c r="T1016" s="2">
        <v>0</v>
      </c>
    </row>
    <row r="1017" spans="1:20" ht="30" x14ac:dyDescent="0.25">
      <c r="A1017" t="str">
        <f>IFERROR(VLOOKUP(B1017,'UNFPA suppl countries'!B:B,1,FALSE),"No")</f>
        <v>Ghana</v>
      </c>
      <c r="B1017" s="2" t="s">
        <v>122</v>
      </c>
      <c r="C1017" s="2" t="str">
        <f t="shared" si="15"/>
        <v>Yes</v>
      </c>
      <c r="D1017" s="2" t="s">
        <v>62</v>
      </c>
      <c r="E1017" s="2" t="s">
        <v>220</v>
      </c>
      <c r="F1017" s="2" t="s">
        <v>181</v>
      </c>
      <c r="G1017" s="2">
        <v>5000</v>
      </c>
      <c r="H1017" s="2">
        <v>2500</v>
      </c>
      <c r="I1017" s="2" t="s">
        <v>179</v>
      </c>
      <c r="J1017" s="3">
        <v>43282</v>
      </c>
      <c r="K1017" s="3">
        <v>43160</v>
      </c>
      <c r="L1017" s="2" t="s">
        <v>29</v>
      </c>
      <c r="M1017" s="2" t="s">
        <v>65</v>
      </c>
      <c r="N1017" s="2" t="s">
        <v>721</v>
      </c>
      <c r="O1017" s="2" t="s">
        <v>19</v>
      </c>
      <c r="P1017" s="2"/>
      <c r="Q1017" s="2"/>
      <c r="R1017" s="4">
        <v>43056</v>
      </c>
      <c r="S1017" s="2" t="s">
        <v>22</v>
      </c>
      <c r="T1017" s="2">
        <v>0</v>
      </c>
    </row>
    <row r="1018" spans="1:20" ht="30" x14ac:dyDescent="0.25">
      <c r="A1018" t="str">
        <f>IFERROR(VLOOKUP(B1018,'UNFPA suppl countries'!B:B,1,FALSE),"No")</f>
        <v>Nepal</v>
      </c>
      <c r="B1018" s="2" t="s">
        <v>906</v>
      </c>
      <c r="C1018" s="2" t="str">
        <f t="shared" si="15"/>
        <v>Yes</v>
      </c>
      <c r="D1018" s="2" t="s">
        <v>228</v>
      </c>
      <c r="E1018" s="2"/>
      <c r="F1018" s="2" t="s">
        <v>941</v>
      </c>
      <c r="G1018" s="2">
        <v>1</v>
      </c>
      <c r="H1018" s="2">
        <v>1</v>
      </c>
      <c r="I1018" s="2" t="s">
        <v>24</v>
      </c>
      <c r="J1018" s="3">
        <v>43160</v>
      </c>
      <c r="K1018" s="3">
        <v>42917</v>
      </c>
      <c r="L1018" s="2" t="s">
        <v>17</v>
      </c>
      <c r="M1018" s="2" t="s">
        <v>159</v>
      </c>
      <c r="N1018" s="2"/>
      <c r="O1018" s="2" t="s">
        <v>19</v>
      </c>
      <c r="P1018" s="2" t="s">
        <v>908</v>
      </c>
      <c r="Q1018" s="2"/>
      <c r="R1018" s="4">
        <v>43056</v>
      </c>
      <c r="S1018" s="2" t="s">
        <v>22</v>
      </c>
      <c r="T1018" s="2">
        <v>0</v>
      </c>
    </row>
    <row r="1019" spans="1:20" ht="30" x14ac:dyDescent="0.25">
      <c r="A1019" t="str">
        <f>IFERROR(VLOOKUP(B1019,'UNFPA suppl countries'!B:B,1,FALSE),"No")</f>
        <v>Nepal</v>
      </c>
      <c r="B1019" s="2" t="s">
        <v>906</v>
      </c>
      <c r="C1019" s="2" t="str">
        <f t="shared" si="15"/>
        <v>Yes</v>
      </c>
      <c r="D1019" s="2" t="s">
        <v>942</v>
      </c>
      <c r="E1019" s="2" t="s">
        <v>943</v>
      </c>
      <c r="F1019" s="2" t="s">
        <v>944</v>
      </c>
      <c r="G1019" s="2">
        <v>1</v>
      </c>
      <c r="H1019" s="2">
        <v>1</v>
      </c>
      <c r="I1019" s="2" t="s">
        <v>72</v>
      </c>
      <c r="J1019" s="3">
        <v>43221</v>
      </c>
      <c r="K1019" s="3">
        <v>42979</v>
      </c>
      <c r="L1019" s="2" t="s">
        <v>17</v>
      </c>
      <c r="M1019" s="2" t="s">
        <v>159</v>
      </c>
      <c r="N1019" s="2"/>
      <c r="O1019" s="2" t="s">
        <v>19</v>
      </c>
      <c r="P1019" s="2" t="s">
        <v>908</v>
      </c>
      <c r="Q1019" s="2"/>
      <c r="R1019" s="4">
        <v>43056</v>
      </c>
      <c r="S1019" s="2" t="s">
        <v>22</v>
      </c>
      <c r="T1019" s="2">
        <v>0</v>
      </c>
    </row>
    <row r="1020" spans="1:20" ht="30" x14ac:dyDescent="0.25">
      <c r="A1020" t="str">
        <f>IFERROR(VLOOKUP(B1020,'UNFPA suppl countries'!B:B,1,FALSE),"No")</f>
        <v>Ghana</v>
      </c>
      <c r="B1020" s="2" t="s">
        <v>122</v>
      </c>
      <c r="C1020" s="2" t="str">
        <f t="shared" ref="C1020:C1083" si="16">IF(A1020&lt;&gt;"No","Yes",A1020)</f>
        <v>Yes</v>
      </c>
      <c r="D1020" s="2" t="s">
        <v>62</v>
      </c>
      <c r="E1020" s="2" t="s">
        <v>70</v>
      </c>
      <c r="F1020" s="2" t="s">
        <v>75</v>
      </c>
      <c r="G1020" s="2">
        <v>5000</v>
      </c>
      <c r="H1020" s="2">
        <v>2500</v>
      </c>
      <c r="I1020" s="2" t="s">
        <v>72</v>
      </c>
      <c r="J1020" s="3">
        <v>43282</v>
      </c>
      <c r="K1020" s="3">
        <v>43160</v>
      </c>
      <c r="L1020" s="2" t="s">
        <v>29</v>
      </c>
      <c r="M1020" s="2" t="s">
        <v>65</v>
      </c>
      <c r="N1020" s="2" t="s">
        <v>146</v>
      </c>
      <c r="O1020" s="2" t="s">
        <v>19</v>
      </c>
      <c r="P1020" s="2"/>
      <c r="Q1020" s="2"/>
      <c r="R1020" s="4">
        <v>43056</v>
      </c>
      <c r="S1020" s="2" t="s">
        <v>22</v>
      </c>
      <c r="T1020" s="2">
        <v>0</v>
      </c>
    </row>
    <row r="1021" spans="1:20" ht="30" x14ac:dyDescent="0.25">
      <c r="A1021" t="str">
        <f>IFERROR(VLOOKUP(B1021,'UNFPA suppl countries'!B:B,1,FALSE),"No")</f>
        <v>Ghana</v>
      </c>
      <c r="B1021" s="2" t="s">
        <v>122</v>
      </c>
      <c r="C1021" s="2" t="str">
        <f t="shared" si="16"/>
        <v>Yes</v>
      </c>
      <c r="D1021" s="2" t="s">
        <v>62</v>
      </c>
      <c r="E1021" s="2" t="s">
        <v>70</v>
      </c>
      <c r="F1021" s="2" t="s">
        <v>71</v>
      </c>
      <c r="G1021" s="2">
        <v>2000</v>
      </c>
      <c r="H1021" s="2">
        <v>1000</v>
      </c>
      <c r="I1021" s="2" t="s">
        <v>72</v>
      </c>
      <c r="J1021" s="3">
        <v>43221</v>
      </c>
      <c r="K1021" s="3">
        <v>43101</v>
      </c>
      <c r="L1021" s="2" t="s">
        <v>29</v>
      </c>
      <c r="M1021" s="2" t="s">
        <v>65</v>
      </c>
      <c r="N1021" s="2" t="s">
        <v>146</v>
      </c>
      <c r="O1021" s="2" t="s">
        <v>19</v>
      </c>
      <c r="P1021" s="2"/>
      <c r="Q1021" s="2"/>
      <c r="R1021" s="4">
        <v>43056</v>
      </c>
      <c r="S1021" s="2" t="s">
        <v>22</v>
      </c>
      <c r="T1021" s="2">
        <v>0</v>
      </c>
    </row>
    <row r="1022" spans="1:20" ht="30" x14ac:dyDescent="0.25">
      <c r="A1022" t="str">
        <f>IFERROR(VLOOKUP(B1022,'UNFPA suppl countries'!B:B,1,FALSE),"No")</f>
        <v>Nepal</v>
      </c>
      <c r="B1022" s="2" t="s">
        <v>906</v>
      </c>
      <c r="C1022" s="2" t="str">
        <f t="shared" si="16"/>
        <v>Yes</v>
      </c>
      <c r="D1022" s="2" t="s">
        <v>942</v>
      </c>
      <c r="E1022" s="2" t="s">
        <v>943</v>
      </c>
      <c r="F1022" s="2" t="s">
        <v>945</v>
      </c>
      <c r="G1022" s="2">
        <v>1</v>
      </c>
      <c r="H1022" s="2">
        <v>1</v>
      </c>
      <c r="I1022" s="2" t="s">
        <v>72</v>
      </c>
      <c r="J1022" s="3">
        <v>43221</v>
      </c>
      <c r="K1022" s="3">
        <v>42979</v>
      </c>
      <c r="L1022" s="2" t="s">
        <v>17</v>
      </c>
      <c r="M1022" s="2" t="s">
        <v>159</v>
      </c>
      <c r="N1022" s="2"/>
      <c r="O1022" s="2" t="s">
        <v>19</v>
      </c>
      <c r="P1022" s="2" t="s">
        <v>908</v>
      </c>
      <c r="Q1022" s="2"/>
      <c r="R1022" s="4">
        <v>43056</v>
      </c>
      <c r="S1022" s="2" t="s">
        <v>22</v>
      </c>
      <c r="T1022" s="2">
        <v>0</v>
      </c>
    </row>
    <row r="1023" spans="1:20" ht="30" x14ac:dyDescent="0.25">
      <c r="A1023" t="str">
        <f>IFERROR(VLOOKUP(B1023,'UNFPA suppl countries'!B:B,1,FALSE),"No")</f>
        <v>Malawi</v>
      </c>
      <c r="B1023" s="2" t="s">
        <v>224</v>
      </c>
      <c r="C1023" s="2" t="str">
        <f t="shared" si="16"/>
        <v>Yes</v>
      </c>
      <c r="D1023" s="2"/>
      <c r="E1023" s="2"/>
      <c r="F1023" s="2" t="s">
        <v>946</v>
      </c>
      <c r="G1023" s="2">
        <v>5000</v>
      </c>
      <c r="H1023" s="2">
        <v>0</v>
      </c>
      <c r="I1023" s="2" t="s">
        <v>24</v>
      </c>
      <c r="J1023" s="3">
        <v>43282</v>
      </c>
      <c r="K1023" s="3">
        <v>43040</v>
      </c>
      <c r="L1023" s="2" t="s">
        <v>225</v>
      </c>
      <c r="M1023" s="2" t="s">
        <v>18</v>
      </c>
      <c r="N1023" s="2"/>
      <c r="O1023" s="2" t="s">
        <v>19</v>
      </c>
      <c r="P1023" s="2" t="s">
        <v>947</v>
      </c>
      <c r="Q1023" s="2" t="s">
        <v>948</v>
      </c>
      <c r="R1023" s="4">
        <v>43056</v>
      </c>
      <c r="S1023" s="2" t="s">
        <v>22</v>
      </c>
      <c r="T1023" s="2">
        <v>0</v>
      </c>
    </row>
    <row r="1024" spans="1:20" ht="30" x14ac:dyDescent="0.25">
      <c r="A1024" t="str">
        <f>IFERROR(VLOOKUP(B1024,'UNFPA suppl countries'!B:B,1,FALSE),"No")</f>
        <v>Rwanda</v>
      </c>
      <c r="B1024" s="2" t="s">
        <v>219</v>
      </c>
      <c r="C1024" s="2" t="str">
        <f t="shared" si="16"/>
        <v>Yes</v>
      </c>
      <c r="D1024" s="2" t="s">
        <v>26</v>
      </c>
      <c r="E1024" s="2" t="s">
        <v>78</v>
      </c>
      <c r="F1024" s="2" t="s">
        <v>438</v>
      </c>
      <c r="G1024" s="2">
        <v>50</v>
      </c>
      <c r="H1024" s="2">
        <v>0</v>
      </c>
      <c r="I1024" s="2" t="s">
        <v>24</v>
      </c>
      <c r="J1024" s="3">
        <v>43252</v>
      </c>
      <c r="K1024" s="3">
        <v>43132</v>
      </c>
      <c r="L1024" s="2" t="s">
        <v>225</v>
      </c>
      <c r="M1024" s="2" t="s">
        <v>18</v>
      </c>
      <c r="N1024" s="2"/>
      <c r="O1024" s="2" t="s">
        <v>19</v>
      </c>
      <c r="P1024" s="2" t="s">
        <v>949</v>
      </c>
      <c r="Q1024" s="2"/>
      <c r="R1024" s="4">
        <v>43056</v>
      </c>
      <c r="S1024" s="2" t="s">
        <v>22</v>
      </c>
      <c r="T1024" s="2">
        <v>0</v>
      </c>
    </row>
    <row r="1025" spans="1:20" ht="30" x14ac:dyDescent="0.25">
      <c r="A1025" t="str">
        <f>IFERROR(VLOOKUP(B1025,'UNFPA suppl countries'!B:B,1,FALSE),"No")</f>
        <v>Rwanda</v>
      </c>
      <c r="B1025" s="2" t="s">
        <v>219</v>
      </c>
      <c r="C1025" s="2" t="str">
        <f t="shared" si="16"/>
        <v>Yes</v>
      </c>
      <c r="D1025" s="2" t="s">
        <v>26</v>
      </c>
      <c r="E1025" s="2" t="s">
        <v>78</v>
      </c>
      <c r="F1025" s="2" t="s">
        <v>950</v>
      </c>
      <c r="G1025" s="2">
        <v>50</v>
      </c>
      <c r="H1025" s="2">
        <v>0</v>
      </c>
      <c r="I1025" s="2" t="s">
        <v>24</v>
      </c>
      <c r="J1025" s="3">
        <v>43252</v>
      </c>
      <c r="K1025" s="3">
        <v>43132</v>
      </c>
      <c r="L1025" s="2" t="s">
        <v>225</v>
      </c>
      <c r="M1025" s="2" t="s">
        <v>18</v>
      </c>
      <c r="N1025" s="2"/>
      <c r="O1025" s="2" t="s">
        <v>19</v>
      </c>
      <c r="P1025" s="2" t="s">
        <v>949</v>
      </c>
      <c r="Q1025" s="2"/>
      <c r="R1025" s="4">
        <v>43056</v>
      </c>
      <c r="S1025" s="2" t="s">
        <v>22</v>
      </c>
      <c r="T1025" s="2">
        <v>0</v>
      </c>
    </row>
    <row r="1026" spans="1:20" ht="30" x14ac:dyDescent="0.25">
      <c r="A1026" t="str">
        <f>IFERROR(VLOOKUP(B1026,'UNFPA suppl countries'!B:B,1,FALSE),"No")</f>
        <v>Rwanda</v>
      </c>
      <c r="B1026" s="2" t="s">
        <v>219</v>
      </c>
      <c r="C1026" s="2" t="str">
        <f t="shared" si="16"/>
        <v>Yes</v>
      </c>
      <c r="D1026" s="2" t="s">
        <v>26</v>
      </c>
      <c r="E1026" s="2" t="s">
        <v>78</v>
      </c>
      <c r="F1026" s="2" t="s">
        <v>568</v>
      </c>
      <c r="G1026" s="2">
        <v>50</v>
      </c>
      <c r="H1026" s="2">
        <v>0</v>
      </c>
      <c r="I1026" s="2" t="s">
        <v>24</v>
      </c>
      <c r="J1026" s="3">
        <v>43252</v>
      </c>
      <c r="K1026" s="3">
        <v>43132</v>
      </c>
      <c r="L1026" s="2" t="s">
        <v>225</v>
      </c>
      <c r="M1026" s="2" t="s">
        <v>18</v>
      </c>
      <c r="N1026" s="2"/>
      <c r="O1026" s="2" t="s">
        <v>19</v>
      </c>
      <c r="P1026" s="2" t="s">
        <v>949</v>
      </c>
      <c r="Q1026" s="2"/>
      <c r="R1026" s="4">
        <v>43056</v>
      </c>
      <c r="S1026" s="2" t="s">
        <v>22</v>
      </c>
      <c r="T1026" s="2">
        <v>0</v>
      </c>
    </row>
    <row r="1027" spans="1:20" ht="30" x14ac:dyDescent="0.25">
      <c r="A1027" t="str">
        <f>IFERROR(VLOOKUP(B1027,'UNFPA suppl countries'!B:B,1,FALSE),"No")</f>
        <v>Malawi</v>
      </c>
      <c r="B1027" s="2" t="s">
        <v>224</v>
      </c>
      <c r="C1027" s="2" t="str">
        <f t="shared" si="16"/>
        <v>Yes</v>
      </c>
      <c r="D1027" s="2" t="s">
        <v>62</v>
      </c>
      <c r="E1027" s="2" t="s">
        <v>174</v>
      </c>
      <c r="F1027" s="2" t="s">
        <v>410</v>
      </c>
      <c r="G1027" s="2">
        <v>225000</v>
      </c>
      <c r="H1027" s="2">
        <v>0</v>
      </c>
      <c r="I1027" s="2" t="s">
        <v>176</v>
      </c>
      <c r="J1027" s="3">
        <v>43160</v>
      </c>
      <c r="K1027" s="3">
        <v>43040</v>
      </c>
      <c r="L1027" s="2" t="s">
        <v>225</v>
      </c>
      <c r="M1027" s="2" t="s">
        <v>65</v>
      </c>
      <c r="N1027" s="2"/>
      <c r="O1027" s="2" t="s">
        <v>19</v>
      </c>
      <c r="P1027" s="2" t="s">
        <v>951</v>
      </c>
      <c r="Q1027" s="2" t="s">
        <v>952</v>
      </c>
      <c r="R1027" s="4">
        <v>43066</v>
      </c>
      <c r="S1027" s="2" t="s">
        <v>22</v>
      </c>
      <c r="T1027" s="2">
        <v>0</v>
      </c>
    </row>
    <row r="1028" spans="1:20" ht="30" x14ac:dyDescent="0.25">
      <c r="A1028" t="str">
        <f>IFERROR(VLOOKUP(B1028,'UNFPA suppl countries'!B:B,1,FALSE),"No")</f>
        <v>Rwanda</v>
      </c>
      <c r="B1028" s="2" t="s">
        <v>219</v>
      </c>
      <c r="C1028" s="2" t="str">
        <f t="shared" si="16"/>
        <v>Yes</v>
      </c>
      <c r="D1028" s="2" t="s">
        <v>26</v>
      </c>
      <c r="E1028" s="2" t="s">
        <v>78</v>
      </c>
      <c r="F1028" s="2" t="s">
        <v>953</v>
      </c>
      <c r="G1028" s="2">
        <v>50</v>
      </c>
      <c r="H1028" s="2">
        <v>0</v>
      </c>
      <c r="I1028" s="2" t="s">
        <v>24</v>
      </c>
      <c r="J1028" s="3">
        <v>43252</v>
      </c>
      <c r="K1028" s="3">
        <v>43132</v>
      </c>
      <c r="L1028" s="2" t="s">
        <v>225</v>
      </c>
      <c r="M1028" s="2" t="s">
        <v>18</v>
      </c>
      <c r="N1028" s="2"/>
      <c r="O1028" s="2" t="s">
        <v>19</v>
      </c>
      <c r="P1028" s="2" t="s">
        <v>949</v>
      </c>
      <c r="Q1028" s="2"/>
      <c r="R1028" s="4">
        <v>43056</v>
      </c>
      <c r="S1028" s="2" t="s">
        <v>22</v>
      </c>
      <c r="T1028" s="2">
        <v>0</v>
      </c>
    </row>
    <row r="1029" spans="1:20" ht="30" x14ac:dyDescent="0.25">
      <c r="A1029" t="str">
        <f>IFERROR(VLOOKUP(B1029,'UNFPA suppl countries'!B:B,1,FALSE),"No")</f>
        <v>Malawi</v>
      </c>
      <c r="B1029" s="2" t="s">
        <v>224</v>
      </c>
      <c r="C1029" s="2" t="str">
        <f t="shared" si="16"/>
        <v>Yes</v>
      </c>
      <c r="D1029" s="2" t="s">
        <v>62</v>
      </c>
      <c r="E1029" s="2" t="s">
        <v>174</v>
      </c>
      <c r="F1029" s="2" t="s">
        <v>954</v>
      </c>
      <c r="G1029" s="2">
        <v>100000</v>
      </c>
      <c r="H1029" s="2">
        <v>0</v>
      </c>
      <c r="I1029" s="2" t="s">
        <v>176</v>
      </c>
      <c r="J1029" s="3">
        <v>43191</v>
      </c>
      <c r="K1029" s="3">
        <v>43070</v>
      </c>
      <c r="L1029" s="2" t="s">
        <v>225</v>
      </c>
      <c r="M1029" s="2" t="s">
        <v>18</v>
      </c>
      <c r="N1029" s="2"/>
      <c r="O1029" s="2" t="s">
        <v>19</v>
      </c>
      <c r="P1029" s="2" t="s">
        <v>951</v>
      </c>
      <c r="Q1029" s="2" t="s">
        <v>955</v>
      </c>
      <c r="R1029" s="4">
        <v>43056</v>
      </c>
      <c r="S1029" s="2" t="s">
        <v>161</v>
      </c>
      <c r="T1029" s="2">
        <v>0</v>
      </c>
    </row>
    <row r="1030" spans="1:20" ht="30" x14ac:dyDescent="0.25">
      <c r="A1030" t="str">
        <f>IFERROR(VLOOKUP(B1030,'UNFPA suppl countries'!B:B,1,FALSE),"No")</f>
        <v>Malawi</v>
      </c>
      <c r="B1030" s="2" t="s">
        <v>224</v>
      </c>
      <c r="C1030" s="2" t="str">
        <f t="shared" si="16"/>
        <v>Yes</v>
      </c>
      <c r="D1030" s="2" t="s">
        <v>62</v>
      </c>
      <c r="E1030" s="2" t="s">
        <v>63</v>
      </c>
      <c r="F1030" s="2" t="s">
        <v>172</v>
      </c>
      <c r="G1030" s="2">
        <v>1000000</v>
      </c>
      <c r="H1030" s="2">
        <v>0</v>
      </c>
      <c r="I1030" s="2" t="s">
        <v>24</v>
      </c>
      <c r="J1030" s="3">
        <v>43160</v>
      </c>
      <c r="K1030" s="3">
        <v>43040</v>
      </c>
      <c r="L1030" s="2" t="s">
        <v>225</v>
      </c>
      <c r="M1030" s="2" t="s">
        <v>65</v>
      </c>
      <c r="N1030" s="2"/>
      <c r="O1030" s="2" t="s">
        <v>19</v>
      </c>
      <c r="P1030" s="2" t="s">
        <v>951</v>
      </c>
      <c r="Q1030" s="2" t="s">
        <v>956</v>
      </c>
      <c r="R1030" s="4">
        <v>43066</v>
      </c>
      <c r="S1030" s="2" t="s">
        <v>22</v>
      </c>
      <c r="T1030" s="2">
        <v>0</v>
      </c>
    </row>
    <row r="1031" spans="1:20" ht="30" x14ac:dyDescent="0.25">
      <c r="A1031" t="str">
        <f>IFERROR(VLOOKUP(B1031,'UNFPA suppl countries'!B:B,1,FALSE),"No")</f>
        <v>Malawi</v>
      </c>
      <c r="B1031" s="2" t="s">
        <v>224</v>
      </c>
      <c r="C1031" s="2" t="str">
        <f t="shared" si="16"/>
        <v>Yes</v>
      </c>
      <c r="D1031" s="2" t="s">
        <v>62</v>
      </c>
      <c r="E1031" s="2" t="s">
        <v>63</v>
      </c>
      <c r="F1031" s="2" t="s">
        <v>114</v>
      </c>
      <c r="G1031" s="2">
        <v>1000000</v>
      </c>
      <c r="H1031" s="2">
        <v>0</v>
      </c>
      <c r="I1031" s="2" t="s">
        <v>115</v>
      </c>
      <c r="J1031" s="3">
        <v>43160</v>
      </c>
      <c r="K1031" s="3">
        <v>43040</v>
      </c>
      <c r="L1031" s="2" t="s">
        <v>225</v>
      </c>
      <c r="M1031" s="2" t="s">
        <v>65</v>
      </c>
      <c r="N1031" s="2"/>
      <c r="O1031" s="2" t="s">
        <v>19</v>
      </c>
      <c r="P1031" s="2" t="s">
        <v>951</v>
      </c>
      <c r="Q1031" s="2" t="s">
        <v>957</v>
      </c>
      <c r="R1031" s="4">
        <v>43066</v>
      </c>
      <c r="S1031" s="2" t="s">
        <v>22</v>
      </c>
      <c r="T1031" s="2">
        <v>0</v>
      </c>
    </row>
    <row r="1032" spans="1:20" ht="30" x14ac:dyDescent="0.25">
      <c r="A1032" t="str">
        <f>IFERROR(VLOOKUP(B1032,'UNFPA suppl countries'!B:B,1,FALSE),"No")</f>
        <v>Rwanda</v>
      </c>
      <c r="B1032" s="2" t="s">
        <v>219</v>
      </c>
      <c r="C1032" s="2" t="str">
        <f t="shared" si="16"/>
        <v>Yes</v>
      </c>
      <c r="D1032" s="2" t="s">
        <v>55</v>
      </c>
      <c r="E1032" s="2"/>
      <c r="F1032" s="2" t="s">
        <v>958</v>
      </c>
      <c r="G1032" s="2">
        <v>14</v>
      </c>
      <c r="H1032" s="2">
        <v>0</v>
      </c>
      <c r="I1032" s="2" t="s">
        <v>58</v>
      </c>
      <c r="J1032" s="3">
        <v>43191</v>
      </c>
      <c r="K1032" s="3">
        <v>42948</v>
      </c>
      <c r="L1032" s="2" t="s">
        <v>225</v>
      </c>
      <c r="M1032" s="2" t="s">
        <v>18</v>
      </c>
      <c r="N1032" s="2" t="s">
        <v>66</v>
      </c>
      <c r="O1032" s="2" t="s">
        <v>19</v>
      </c>
      <c r="P1032" s="2" t="s">
        <v>949</v>
      </c>
      <c r="Q1032" s="2"/>
      <c r="R1032" s="4">
        <v>43072</v>
      </c>
      <c r="S1032" s="2" t="s">
        <v>22</v>
      </c>
      <c r="T1032" s="2">
        <v>0</v>
      </c>
    </row>
    <row r="1033" spans="1:20" ht="30" x14ac:dyDescent="0.25">
      <c r="A1033" t="str">
        <f>IFERROR(VLOOKUP(B1033,'UNFPA suppl countries'!B:B,1,FALSE),"No")</f>
        <v>Malawi</v>
      </c>
      <c r="B1033" s="2" t="s">
        <v>224</v>
      </c>
      <c r="C1033" s="2" t="str">
        <f t="shared" si="16"/>
        <v>Yes</v>
      </c>
      <c r="D1033" s="2"/>
      <c r="E1033" s="2"/>
      <c r="F1033" s="2" t="s">
        <v>959</v>
      </c>
      <c r="G1033" s="2">
        <v>22321</v>
      </c>
      <c r="H1033" s="2">
        <v>0</v>
      </c>
      <c r="I1033" s="2" t="s">
        <v>24</v>
      </c>
      <c r="J1033" s="3">
        <v>43252</v>
      </c>
      <c r="K1033" s="3">
        <v>43009</v>
      </c>
      <c r="L1033" s="2" t="s">
        <v>225</v>
      </c>
      <c r="M1033" s="2" t="s">
        <v>18</v>
      </c>
      <c r="N1033" s="2"/>
      <c r="O1033" s="2" t="s">
        <v>19</v>
      </c>
      <c r="P1033" s="2" t="s">
        <v>960</v>
      </c>
      <c r="Q1033" s="2" t="s">
        <v>961</v>
      </c>
      <c r="R1033" s="4">
        <v>43056</v>
      </c>
      <c r="S1033" s="2" t="s">
        <v>22</v>
      </c>
      <c r="T1033" s="2">
        <v>0</v>
      </c>
    </row>
    <row r="1034" spans="1:20" ht="30" x14ac:dyDescent="0.25">
      <c r="A1034" t="str">
        <f>IFERROR(VLOOKUP(B1034,'UNFPA suppl countries'!B:B,1,FALSE),"No")</f>
        <v>Rwanda</v>
      </c>
      <c r="B1034" s="2" t="s">
        <v>219</v>
      </c>
      <c r="C1034" s="2" t="str">
        <f t="shared" si="16"/>
        <v>Yes</v>
      </c>
      <c r="D1034" s="2" t="s">
        <v>55</v>
      </c>
      <c r="E1034" s="2"/>
      <c r="F1034" s="2" t="s">
        <v>962</v>
      </c>
      <c r="G1034" s="2">
        <v>14</v>
      </c>
      <c r="H1034" s="2">
        <v>0</v>
      </c>
      <c r="I1034" s="2"/>
      <c r="J1034" s="3">
        <v>43191</v>
      </c>
      <c r="K1034" s="3">
        <v>42948</v>
      </c>
      <c r="L1034" s="2" t="s">
        <v>225</v>
      </c>
      <c r="M1034" s="2" t="s">
        <v>18</v>
      </c>
      <c r="N1034" s="2" t="s">
        <v>66</v>
      </c>
      <c r="O1034" s="2" t="s">
        <v>19</v>
      </c>
      <c r="P1034" s="2" t="s">
        <v>949</v>
      </c>
      <c r="Q1034" s="2"/>
      <c r="R1034" s="4">
        <v>43072</v>
      </c>
      <c r="S1034" s="2" t="s">
        <v>22</v>
      </c>
      <c r="T1034" s="2">
        <v>0</v>
      </c>
    </row>
    <row r="1035" spans="1:20" ht="30" x14ac:dyDescent="0.25">
      <c r="A1035" t="str">
        <f>IFERROR(VLOOKUP(B1035,'UNFPA suppl countries'!B:B,1,FALSE),"No")</f>
        <v>Malawi</v>
      </c>
      <c r="B1035" s="2" t="s">
        <v>224</v>
      </c>
      <c r="C1035" s="2" t="str">
        <f t="shared" si="16"/>
        <v>Yes</v>
      </c>
      <c r="D1035" s="2" t="s">
        <v>246</v>
      </c>
      <c r="E1035" s="2"/>
      <c r="F1035" s="2" t="s">
        <v>963</v>
      </c>
      <c r="G1035" s="2">
        <v>4500</v>
      </c>
      <c r="H1035" s="2">
        <v>0</v>
      </c>
      <c r="I1035" s="2" t="s">
        <v>24</v>
      </c>
      <c r="J1035" s="3">
        <v>43191</v>
      </c>
      <c r="K1035" s="3">
        <v>42948</v>
      </c>
      <c r="L1035" s="2" t="s">
        <v>225</v>
      </c>
      <c r="M1035" s="2" t="s">
        <v>159</v>
      </c>
      <c r="N1035" s="2"/>
      <c r="O1035" s="2" t="s">
        <v>19</v>
      </c>
      <c r="P1035" s="2" t="s">
        <v>933</v>
      </c>
      <c r="Q1035" s="2"/>
      <c r="R1035" s="4">
        <v>43056</v>
      </c>
      <c r="S1035" s="2" t="s">
        <v>22</v>
      </c>
      <c r="T1035" s="2">
        <v>0</v>
      </c>
    </row>
    <row r="1036" spans="1:20" ht="30" x14ac:dyDescent="0.25">
      <c r="A1036" t="str">
        <f>IFERROR(VLOOKUP(B1036,'UNFPA suppl countries'!B:B,1,FALSE),"No")</f>
        <v>Malawi</v>
      </c>
      <c r="B1036" s="2" t="s">
        <v>224</v>
      </c>
      <c r="C1036" s="2" t="str">
        <f t="shared" si="16"/>
        <v>Yes</v>
      </c>
      <c r="D1036" s="2" t="s">
        <v>246</v>
      </c>
      <c r="E1036" s="2"/>
      <c r="F1036" s="2" t="s">
        <v>964</v>
      </c>
      <c r="G1036" s="2">
        <v>500</v>
      </c>
      <c r="H1036" s="2">
        <v>0</v>
      </c>
      <c r="I1036" s="2" t="s">
        <v>24</v>
      </c>
      <c r="J1036" s="3">
        <v>43282</v>
      </c>
      <c r="K1036" s="3">
        <v>43040</v>
      </c>
      <c r="L1036" s="2" t="s">
        <v>225</v>
      </c>
      <c r="M1036" s="2" t="s">
        <v>159</v>
      </c>
      <c r="N1036" s="2"/>
      <c r="O1036" s="2" t="s">
        <v>19</v>
      </c>
      <c r="P1036" s="2" t="s">
        <v>933</v>
      </c>
      <c r="Q1036" s="2"/>
      <c r="R1036" s="4">
        <v>43056</v>
      </c>
      <c r="S1036" s="2" t="s">
        <v>22</v>
      </c>
      <c r="T1036" s="2">
        <v>0</v>
      </c>
    </row>
    <row r="1037" spans="1:20" ht="45" x14ac:dyDescent="0.25">
      <c r="A1037" t="str">
        <f>IFERROR(VLOOKUP(B1037,'UNFPA suppl countries'!B:B,1,FALSE),"No")</f>
        <v>Malawi</v>
      </c>
      <c r="B1037" s="2" t="s">
        <v>224</v>
      </c>
      <c r="C1037" s="2" t="str">
        <f t="shared" si="16"/>
        <v>Yes</v>
      </c>
      <c r="D1037" s="2" t="s">
        <v>246</v>
      </c>
      <c r="E1037" s="2"/>
      <c r="F1037" s="2" t="s">
        <v>965</v>
      </c>
      <c r="G1037" s="2">
        <v>1</v>
      </c>
      <c r="H1037" s="2">
        <v>0</v>
      </c>
      <c r="I1037" s="2" t="s">
        <v>24</v>
      </c>
      <c r="J1037" s="3">
        <v>43221</v>
      </c>
      <c r="K1037" s="3">
        <v>42979</v>
      </c>
      <c r="L1037" s="2" t="s">
        <v>225</v>
      </c>
      <c r="M1037" s="2" t="s">
        <v>159</v>
      </c>
      <c r="N1037" s="2"/>
      <c r="O1037" s="2" t="s">
        <v>19</v>
      </c>
      <c r="P1037" s="2" t="s">
        <v>933</v>
      </c>
      <c r="Q1037" s="2" t="s">
        <v>966</v>
      </c>
      <c r="R1037" s="4">
        <v>43056</v>
      </c>
      <c r="S1037" s="2" t="s">
        <v>22</v>
      </c>
      <c r="T1037" s="2">
        <v>0</v>
      </c>
    </row>
    <row r="1038" spans="1:20" ht="30" x14ac:dyDescent="0.25">
      <c r="A1038" t="str">
        <f>IFERROR(VLOOKUP(B1038,'UNFPA suppl countries'!B:B,1,FALSE),"No")</f>
        <v>Malawi</v>
      </c>
      <c r="B1038" s="2" t="s">
        <v>224</v>
      </c>
      <c r="C1038" s="2" t="str">
        <f t="shared" si="16"/>
        <v>Yes</v>
      </c>
      <c r="D1038" s="2" t="s">
        <v>246</v>
      </c>
      <c r="E1038" s="2"/>
      <c r="F1038" s="2" t="s">
        <v>967</v>
      </c>
      <c r="G1038" s="2">
        <v>5000</v>
      </c>
      <c r="H1038" s="2">
        <v>0</v>
      </c>
      <c r="I1038" s="2" t="s">
        <v>24</v>
      </c>
      <c r="J1038" s="3">
        <v>43221</v>
      </c>
      <c r="K1038" s="3">
        <v>42979</v>
      </c>
      <c r="L1038" s="2" t="s">
        <v>225</v>
      </c>
      <c r="M1038" s="2" t="s">
        <v>159</v>
      </c>
      <c r="N1038" s="2"/>
      <c r="O1038" s="2" t="s">
        <v>19</v>
      </c>
      <c r="P1038" s="2" t="s">
        <v>933</v>
      </c>
      <c r="Q1038" s="2"/>
      <c r="R1038" s="4">
        <v>43056</v>
      </c>
      <c r="S1038" s="2" t="s">
        <v>22</v>
      </c>
      <c r="T1038" s="2">
        <v>0</v>
      </c>
    </row>
    <row r="1039" spans="1:20" ht="30" x14ac:dyDescent="0.25">
      <c r="A1039" t="str">
        <f>IFERROR(VLOOKUP(B1039,'UNFPA suppl countries'!B:B,1,FALSE),"No")</f>
        <v>Rwanda</v>
      </c>
      <c r="B1039" s="2" t="s">
        <v>219</v>
      </c>
      <c r="C1039" s="2" t="str">
        <f t="shared" si="16"/>
        <v>Yes</v>
      </c>
      <c r="D1039" s="2" t="s">
        <v>55</v>
      </c>
      <c r="E1039" s="2"/>
      <c r="F1039" s="2" t="s">
        <v>968</v>
      </c>
      <c r="G1039" s="2">
        <v>212</v>
      </c>
      <c r="H1039" s="2">
        <v>0</v>
      </c>
      <c r="I1039" s="2" t="s">
        <v>58</v>
      </c>
      <c r="J1039" s="3">
        <v>43191</v>
      </c>
      <c r="K1039" s="3">
        <v>42948</v>
      </c>
      <c r="L1039" s="2" t="s">
        <v>225</v>
      </c>
      <c r="M1039" s="2" t="s">
        <v>18</v>
      </c>
      <c r="N1039" s="2" t="s">
        <v>66</v>
      </c>
      <c r="O1039" s="2" t="s">
        <v>19</v>
      </c>
      <c r="P1039" s="2" t="s">
        <v>949</v>
      </c>
      <c r="Q1039" s="2"/>
      <c r="R1039" s="4">
        <v>43072</v>
      </c>
      <c r="S1039" s="2" t="s">
        <v>22</v>
      </c>
      <c r="T1039" s="2">
        <v>0</v>
      </c>
    </row>
    <row r="1040" spans="1:20" ht="30" x14ac:dyDescent="0.25">
      <c r="A1040" t="str">
        <f>IFERROR(VLOOKUP(B1040,'UNFPA suppl countries'!B:B,1,FALSE),"No")</f>
        <v>Malawi</v>
      </c>
      <c r="B1040" s="2" t="s">
        <v>224</v>
      </c>
      <c r="C1040" s="2" t="str">
        <f t="shared" si="16"/>
        <v>Yes</v>
      </c>
      <c r="D1040" s="2" t="s">
        <v>246</v>
      </c>
      <c r="E1040" s="2"/>
      <c r="F1040" s="2" t="s">
        <v>969</v>
      </c>
      <c r="G1040" s="2">
        <v>5000</v>
      </c>
      <c r="H1040" s="2">
        <v>0</v>
      </c>
      <c r="I1040" s="2" t="s">
        <v>24</v>
      </c>
      <c r="J1040" s="3">
        <v>43252</v>
      </c>
      <c r="K1040" s="3">
        <v>43009</v>
      </c>
      <c r="L1040" s="2" t="s">
        <v>225</v>
      </c>
      <c r="M1040" s="2" t="s">
        <v>159</v>
      </c>
      <c r="N1040" s="2"/>
      <c r="O1040" s="2" t="s">
        <v>19</v>
      </c>
      <c r="P1040" s="2" t="s">
        <v>933</v>
      </c>
      <c r="Q1040" s="2"/>
      <c r="R1040" s="4">
        <v>43056</v>
      </c>
      <c r="S1040" s="2" t="s">
        <v>22</v>
      </c>
      <c r="T1040" s="2">
        <v>0</v>
      </c>
    </row>
    <row r="1041" spans="1:20" ht="45" x14ac:dyDescent="0.25">
      <c r="A1041" t="str">
        <f>IFERROR(VLOOKUP(B1041,'UNFPA suppl countries'!B:B,1,FALSE),"No")</f>
        <v>Malawi</v>
      </c>
      <c r="B1041" s="2" t="s">
        <v>224</v>
      </c>
      <c r="C1041" s="2" t="str">
        <f t="shared" si="16"/>
        <v>Yes</v>
      </c>
      <c r="D1041" s="2" t="s">
        <v>540</v>
      </c>
      <c r="E1041" s="2"/>
      <c r="F1041" s="2" t="s">
        <v>970</v>
      </c>
      <c r="G1041" s="2">
        <v>100</v>
      </c>
      <c r="H1041" s="2">
        <v>0</v>
      </c>
      <c r="I1041" s="2" t="s">
        <v>24</v>
      </c>
      <c r="J1041" s="3">
        <v>43252</v>
      </c>
      <c r="K1041" s="3">
        <v>43009</v>
      </c>
      <c r="L1041" s="2" t="s">
        <v>225</v>
      </c>
      <c r="M1041" s="2" t="s">
        <v>159</v>
      </c>
      <c r="N1041" s="2"/>
      <c r="O1041" s="2" t="s">
        <v>19</v>
      </c>
      <c r="P1041" s="2" t="s">
        <v>933</v>
      </c>
      <c r="Q1041" s="2" t="s">
        <v>971</v>
      </c>
      <c r="R1041" s="4">
        <v>43056</v>
      </c>
      <c r="S1041" s="2" t="s">
        <v>22</v>
      </c>
      <c r="T1041" s="2">
        <v>0</v>
      </c>
    </row>
    <row r="1042" spans="1:20" ht="30" x14ac:dyDescent="0.25">
      <c r="A1042" t="str">
        <f>IFERROR(VLOOKUP(B1042,'UNFPA suppl countries'!B:B,1,FALSE),"No")</f>
        <v>Malawi</v>
      </c>
      <c r="B1042" s="2" t="s">
        <v>224</v>
      </c>
      <c r="C1042" s="2" t="str">
        <f t="shared" si="16"/>
        <v>Yes</v>
      </c>
      <c r="D1042" s="2" t="s">
        <v>62</v>
      </c>
      <c r="E1042" s="2" t="s">
        <v>174</v>
      </c>
      <c r="F1042" s="2" t="s">
        <v>972</v>
      </c>
      <c r="G1042" s="2">
        <v>47440</v>
      </c>
      <c r="H1042" s="2">
        <v>0</v>
      </c>
      <c r="I1042" s="2" t="s">
        <v>176</v>
      </c>
      <c r="J1042" s="3">
        <v>43282</v>
      </c>
      <c r="K1042" s="3">
        <v>43160</v>
      </c>
      <c r="L1042" s="2" t="s">
        <v>225</v>
      </c>
      <c r="M1042" s="2" t="s">
        <v>18</v>
      </c>
      <c r="N1042" s="2"/>
      <c r="O1042" s="2" t="s">
        <v>19</v>
      </c>
      <c r="P1042" s="2" t="s">
        <v>933</v>
      </c>
      <c r="Q1042" s="2" t="s">
        <v>973</v>
      </c>
      <c r="R1042" s="4">
        <v>43056</v>
      </c>
      <c r="S1042" s="2" t="s">
        <v>22</v>
      </c>
      <c r="T1042" s="2">
        <v>0</v>
      </c>
    </row>
    <row r="1043" spans="1:20" ht="45" x14ac:dyDescent="0.25">
      <c r="A1043" t="str">
        <f>IFERROR(VLOOKUP(B1043,'UNFPA suppl countries'!B:B,1,FALSE),"No")</f>
        <v>Malawi</v>
      </c>
      <c r="B1043" s="2" t="s">
        <v>224</v>
      </c>
      <c r="C1043" s="2" t="str">
        <f t="shared" si="16"/>
        <v>Yes</v>
      </c>
      <c r="D1043" s="2"/>
      <c r="E1043" s="2"/>
      <c r="F1043" s="2" t="s">
        <v>974</v>
      </c>
      <c r="G1043" s="2">
        <v>3</v>
      </c>
      <c r="H1043" s="2">
        <v>0</v>
      </c>
      <c r="I1043" s="2" t="s">
        <v>24</v>
      </c>
      <c r="J1043" s="3">
        <v>43282</v>
      </c>
      <c r="K1043" s="3">
        <v>43040</v>
      </c>
      <c r="L1043" s="2" t="s">
        <v>225</v>
      </c>
      <c r="M1043" s="2" t="s">
        <v>18</v>
      </c>
      <c r="N1043" s="2"/>
      <c r="O1043" s="2" t="s">
        <v>19</v>
      </c>
      <c r="P1043" s="2"/>
      <c r="Q1043" s="2" t="s">
        <v>975</v>
      </c>
      <c r="R1043" s="4">
        <v>43056</v>
      </c>
      <c r="S1043" s="2" t="s">
        <v>22</v>
      </c>
      <c r="T1043" s="2">
        <v>0</v>
      </c>
    </row>
    <row r="1044" spans="1:20" ht="30" x14ac:dyDescent="0.25">
      <c r="A1044" t="str">
        <f>IFERROR(VLOOKUP(B1044,'UNFPA suppl countries'!B:B,1,FALSE),"No")</f>
        <v>Rwanda</v>
      </c>
      <c r="B1044" s="2" t="s">
        <v>219</v>
      </c>
      <c r="C1044" s="2" t="str">
        <f t="shared" si="16"/>
        <v>Yes</v>
      </c>
      <c r="D1044" s="2" t="s">
        <v>55</v>
      </c>
      <c r="E1044" s="2"/>
      <c r="F1044" s="2" t="s">
        <v>976</v>
      </c>
      <c r="G1044" s="2">
        <v>212</v>
      </c>
      <c r="H1044" s="2">
        <v>0</v>
      </c>
      <c r="I1044" s="2" t="s">
        <v>58</v>
      </c>
      <c r="J1044" s="3">
        <v>43191</v>
      </c>
      <c r="K1044" s="3">
        <v>42948</v>
      </c>
      <c r="L1044" s="2" t="s">
        <v>225</v>
      </c>
      <c r="M1044" s="2" t="s">
        <v>18</v>
      </c>
      <c r="N1044" s="2" t="s">
        <v>66</v>
      </c>
      <c r="O1044" s="2" t="s">
        <v>19</v>
      </c>
      <c r="P1044" s="2" t="s">
        <v>949</v>
      </c>
      <c r="Q1044" s="2"/>
      <c r="R1044" s="4">
        <v>43072</v>
      </c>
      <c r="S1044" s="2" t="s">
        <v>22</v>
      </c>
      <c r="T1044" s="2">
        <v>0</v>
      </c>
    </row>
    <row r="1045" spans="1:20" ht="30" x14ac:dyDescent="0.25">
      <c r="A1045" t="str">
        <f>IFERROR(VLOOKUP(B1045,'UNFPA suppl countries'!B:B,1,FALSE),"No")</f>
        <v>Malawi</v>
      </c>
      <c r="B1045" s="2" t="s">
        <v>224</v>
      </c>
      <c r="C1045" s="2" t="str">
        <f t="shared" si="16"/>
        <v>Yes</v>
      </c>
      <c r="D1045" s="2" t="s">
        <v>540</v>
      </c>
      <c r="E1045" s="2"/>
      <c r="F1045" s="2" t="s">
        <v>977</v>
      </c>
      <c r="G1045" s="2">
        <v>15</v>
      </c>
      <c r="H1045" s="2">
        <v>0</v>
      </c>
      <c r="I1045" s="2" t="s">
        <v>24</v>
      </c>
      <c r="J1045" s="3">
        <v>43221</v>
      </c>
      <c r="K1045" s="3">
        <v>42979</v>
      </c>
      <c r="L1045" s="2" t="s">
        <v>225</v>
      </c>
      <c r="M1045" s="2" t="s">
        <v>159</v>
      </c>
      <c r="N1045" s="2"/>
      <c r="O1045" s="2" t="s">
        <v>19</v>
      </c>
      <c r="P1045" s="2" t="s">
        <v>933</v>
      </c>
      <c r="Q1045" s="2"/>
      <c r="R1045" s="4">
        <v>43056</v>
      </c>
      <c r="S1045" s="2" t="s">
        <v>22</v>
      </c>
      <c r="T1045" s="2">
        <v>0</v>
      </c>
    </row>
    <row r="1046" spans="1:20" ht="30" x14ac:dyDescent="0.25">
      <c r="A1046" t="str">
        <f>IFERROR(VLOOKUP(B1046,'UNFPA suppl countries'!B:B,1,FALSE),"No")</f>
        <v>Malawi</v>
      </c>
      <c r="B1046" s="2" t="s">
        <v>224</v>
      </c>
      <c r="C1046" s="2" t="str">
        <f t="shared" si="16"/>
        <v>Yes</v>
      </c>
      <c r="D1046" s="2" t="s">
        <v>246</v>
      </c>
      <c r="E1046" s="2"/>
      <c r="F1046" s="2" t="s">
        <v>978</v>
      </c>
      <c r="G1046" s="2">
        <v>5000</v>
      </c>
      <c r="H1046" s="2">
        <v>0</v>
      </c>
      <c r="I1046" s="2" t="s">
        <v>24</v>
      </c>
      <c r="J1046" s="3">
        <v>43221</v>
      </c>
      <c r="K1046" s="3">
        <v>42979</v>
      </c>
      <c r="L1046" s="2" t="s">
        <v>225</v>
      </c>
      <c r="M1046" s="2" t="s">
        <v>159</v>
      </c>
      <c r="N1046" s="2"/>
      <c r="O1046" s="2" t="s">
        <v>19</v>
      </c>
      <c r="P1046" s="2" t="s">
        <v>933</v>
      </c>
      <c r="Q1046" s="2"/>
      <c r="R1046" s="4">
        <v>43056</v>
      </c>
      <c r="S1046" s="2" t="s">
        <v>22</v>
      </c>
      <c r="T1046" s="2">
        <v>0</v>
      </c>
    </row>
    <row r="1047" spans="1:20" ht="30" x14ac:dyDescent="0.25">
      <c r="A1047" t="str">
        <f>IFERROR(VLOOKUP(B1047,'UNFPA suppl countries'!B:B,1,FALSE),"No")</f>
        <v>Malawi</v>
      </c>
      <c r="B1047" s="2" t="s">
        <v>224</v>
      </c>
      <c r="C1047" s="2" t="str">
        <f t="shared" si="16"/>
        <v>Yes</v>
      </c>
      <c r="D1047" s="2" t="s">
        <v>246</v>
      </c>
      <c r="E1047" s="2"/>
      <c r="F1047" s="2" t="s">
        <v>979</v>
      </c>
      <c r="G1047" s="2">
        <v>5000</v>
      </c>
      <c r="H1047" s="2">
        <v>0</v>
      </c>
      <c r="I1047" s="2" t="s">
        <v>24</v>
      </c>
      <c r="J1047" s="3">
        <v>43191</v>
      </c>
      <c r="K1047" s="3">
        <v>42948</v>
      </c>
      <c r="L1047" s="2" t="s">
        <v>225</v>
      </c>
      <c r="M1047" s="2" t="s">
        <v>159</v>
      </c>
      <c r="N1047" s="2"/>
      <c r="O1047" s="2" t="s">
        <v>19</v>
      </c>
      <c r="P1047" s="2" t="s">
        <v>933</v>
      </c>
      <c r="Q1047" s="2" t="s">
        <v>980</v>
      </c>
      <c r="R1047" s="4">
        <v>43056</v>
      </c>
      <c r="S1047" s="2" t="s">
        <v>22</v>
      </c>
      <c r="T1047" s="2">
        <v>0</v>
      </c>
    </row>
    <row r="1048" spans="1:20" ht="30" x14ac:dyDescent="0.25">
      <c r="A1048" t="str">
        <f>IFERROR(VLOOKUP(B1048,'UNFPA suppl countries'!B:B,1,FALSE),"No")</f>
        <v>Rwanda</v>
      </c>
      <c r="B1048" s="2" t="s">
        <v>219</v>
      </c>
      <c r="C1048" s="2" t="str">
        <f t="shared" si="16"/>
        <v>Yes</v>
      </c>
      <c r="D1048" s="2" t="s">
        <v>55</v>
      </c>
      <c r="E1048" s="2" t="s">
        <v>56</v>
      </c>
      <c r="F1048" s="2" t="s">
        <v>184</v>
      </c>
      <c r="G1048" s="2">
        <v>10</v>
      </c>
      <c r="H1048" s="2">
        <v>0</v>
      </c>
      <c r="I1048" s="2" t="s">
        <v>58</v>
      </c>
      <c r="J1048" s="3">
        <v>43282</v>
      </c>
      <c r="K1048" s="3">
        <v>43132</v>
      </c>
      <c r="L1048" s="2" t="s">
        <v>225</v>
      </c>
      <c r="M1048" s="2" t="s">
        <v>18</v>
      </c>
      <c r="N1048" s="2"/>
      <c r="O1048" s="2" t="s">
        <v>19</v>
      </c>
      <c r="P1048" s="2" t="s">
        <v>949</v>
      </c>
      <c r="Q1048" s="2"/>
      <c r="R1048" s="4">
        <v>43056</v>
      </c>
      <c r="S1048" s="2" t="s">
        <v>22</v>
      </c>
      <c r="T1048" s="2">
        <v>0</v>
      </c>
    </row>
    <row r="1049" spans="1:20" ht="30" x14ac:dyDescent="0.25">
      <c r="A1049" t="str">
        <f>IFERROR(VLOOKUP(B1049,'UNFPA suppl countries'!B:B,1,FALSE),"No")</f>
        <v>Rwanda</v>
      </c>
      <c r="B1049" s="2" t="s">
        <v>219</v>
      </c>
      <c r="C1049" s="2" t="str">
        <f t="shared" si="16"/>
        <v>Yes</v>
      </c>
      <c r="D1049" s="2" t="s">
        <v>55</v>
      </c>
      <c r="E1049" s="2" t="s">
        <v>56</v>
      </c>
      <c r="F1049" s="2" t="s">
        <v>141</v>
      </c>
      <c r="G1049" s="2">
        <v>6</v>
      </c>
      <c r="H1049" s="2">
        <v>0</v>
      </c>
      <c r="I1049" s="2" t="s">
        <v>58</v>
      </c>
      <c r="J1049" s="3">
        <v>43282</v>
      </c>
      <c r="K1049" s="3">
        <v>43132</v>
      </c>
      <c r="L1049" s="2" t="s">
        <v>225</v>
      </c>
      <c r="M1049" s="2" t="s">
        <v>18</v>
      </c>
      <c r="N1049" s="2"/>
      <c r="O1049" s="2" t="s">
        <v>19</v>
      </c>
      <c r="P1049" s="2" t="s">
        <v>949</v>
      </c>
      <c r="Q1049" s="2"/>
      <c r="R1049" s="4">
        <v>43056</v>
      </c>
      <c r="S1049" s="2" t="s">
        <v>22</v>
      </c>
      <c r="T1049" s="2">
        <v>0</v>
      </c>
    </row>
    <row r="1050" spans="1:20" ht="30" x14ac:dyDescent="0.25">
      <c r="A1050" t="str">
        <f>IFERROR(VLOOKUP(B1050,'UNFPA suppl countries'!B:B,1,FALSE),"No")</f>
        <v>Rwanda</v>
      </c>
      <c r="B1050" s="2" t="s">
        <v>219</v>
      </c>
      <c r="C1050" s="2" t="str">
        <f t="shared" si="16"/>
        <v>Yes</v>
      </c>
      <c r="D1050" s="2" t="s">
        <v>55</v>
      </c>
      <c r="E1050" s="2" t="s">
        <v>56</v>
      </c>
      <c r="F1050" s="2" t="s">
        <v>57</v>
      </c>
      <c r="G1050" s="2">
        <v>6</v>
      </c>
      <c r="H1050" s="2">
        <v>0</v>
      </c>
      <c r="I1050" s="2" t="s">
        <v>58</v>
      </c>
      <c r="J1050" s="3">
        <v>43282</v>
      </c>
      <c r="K1050" s="3">
        <v>43132</v>
      </c>
      <c r="L1050" s="2" t="s">
        <v>225</v>
      </c>
      <c r="M1050" s="2" t="s">
        <v>18</v>
      </c>
      <c r="N1050" s="2"/>
      <c r="O1050" s="2" t="s">
        <v>19</v>
      </c>
      <c r="P1050" s="2" t="s">
        <v>949</v>
      </c>
      <c r="Q1050" s="2"/>
      <c r="R1050" s="4">
        <v>43056</v>
      </c>
      <c r="S1050" s="2" t="s">
        <v>22</v>
      </c>
      <c r="T1050" s="2">
        <v>0</v>
      </c>
    </row>
    <row r="1051" spans="1:20" ht="30" x14ac:dyDescent="0.25">
      <c r="A1051" t="str">
        <f>IFERROR(VLOOKUP(B1051,'UNFPA suppl countries'!B:B,1,FALSE),"No")</f>
        <v>Myanmar</v>
      </c>
      <c r="B1051" s="2" t="s">
        <v>752</v>
      </c>
      <c r="C1051" s="2" t="str">
        <f t="shared" si="16"/>
        <v>Yes</v>
      </c>
      <c r="D1051" s="2" t="s">
        <v>62</v>
      </c>
      <c r="E1051" s="2" t="s">
        <v>138</v>
      </c>
      <c r="F1051" s="2" t="s">
        <v>150</v>
      </c>
      <c r="G1051" s="2">
        <v>809033</v>
      </c>
      <c r="H1051" s="2">
        <v>404516.5</v>
      </c>
      <c r="I1051" s="2" t="s">
        <v>135</v>
      </c>
      <c r="J1051" s="3">
        <v>43252</v>
      </c>
      <c r="K1051" s="3">
        <v>43132</v>
      </c>
      <c r="L1051" s="2" t="s">
        <v>29</v>
      </c>
      <c r="M1051" s="2" t="s">
        <v>18</v>
      </c>
      <c r="N1051" s="2"/>
      <c r="O1051" s="2" t="s">
        <v>19</v>
      </c>
      <c r="P1051" s="2" t="s">
        <v>753</v>
      </c>
      <c r="Q1051" s="2"/>
      <c r="R1051" s="4">
        <v>43059</v>
      </c>
      <c r="S1051" s="2" t="s">
        <v>22</v>
      </c>
      <c r="T1051" s="2">
        <v>0</v>
      </c>
    </row>
    <row r="1052" spans="1:20" ht="30" x14ac:dyDescent="0.25">
      <c r="A1052" t="str">
        <f>IFERROR(VLOOKUP(B1052,'UNFPA suppl countries'!B:B,1,FALSE),"No")</f>
        <v>Rwanda</v>
      </c>
      <c r="B1052" s="2" t="s">
        <v>219</v>
      </c>
      <c r="C1052" s="2" t="str">
        <f t="shared" si="16"/>
        <v>Yes</v>
      </c>
      <c r="D1052" s="2" t="s">
        <v>55</v>
      </c>
      <c r="E1052" s="2" t="s">
        <v>56</v>
      </c>
      <c r="F1052" s="2" t="s">
        <v>137</v>
      </c>
      <c r="G1052" s="2">
        <v>2</v>
      </c>
      <c r="H1052" s="2">
        <v>0</v>
      </c>
      <c r="I1052" s="2" t="s">
        <v>58</v>
      </c>
      <c r="J1052" s="3">
        <v>43282</v>
      </c>
      <c r="K1052" s="3">
        <v>43132</v>
      </c>
      <c r="L1052" s="2" t="s">
        <v>225</v>
      </c>
      <c r="M1052" s="2" t="s">
        <v>18</v>
      </c>
      <c r="N1052" s="2"/>
      <c r="O1052" s="2" t="s">
        <v>19</v>
      </c>
      <c r="P1052" s="2" t="s">
        <v>949</v>
      </c>
      <c r="Q1052" s="2"/>
      <c r="R1052" s="4">
        <v>43056</v>
      </c>
      <c r="S1052" s="2" t="s">
        <v>22</v>
      </c>
      <c r="T1052" s="2">
        <v>0</v>
      </c>
    </row>
    <row r="1053" spans="1:20" ht="30" x14ac:dyDescent="0.25">
      <c r="A1053" t="str">
        <f>IFERROR(VLOOKUP(B1053,'UNFPA suppl countries'!B:B,1,FALSE),"No")</f>
        <v>Rwanda</v>
      </c>
      <c r="B1053" s="2" t="s">
        <v>219</v>
      </c>
      <c r="C1053" s="2" t="str">
        <f t="shared" si="16"/>
        <v>Yes</v>
      </c>
      <c r="D1053" s="2" t="s">
        <v>55</v>
      </c>
      <c r="E1053" s="2" t="s">
        <v>56</v>
      </c>
      <c r="F1053" s="2" t="s">
        <v>136</v>
      </c>
      <c r="G1053" s="2">
        <v>2</v>
      </c>
      <c r="H1053" s="2">
        <v>0</v>
      </c>
      <c r="I1053" s="2" t="s">
        <v>58</v>
      </c>
      <c r="J1053" s="3">
        <v>43282</v>
      </c>
      <c r="K1053" s="3">
        <v>43132</v>
      </c>
      <c r="L1053" s="2" t="s">
        <v>225</v>
      </c>
      <c r="M1053" s="2" t="s">
        <v>18</v>
      </c>
      <c r="N1053" s="2"/>
      <c r="O1053" s="2" t="s">
        <v>19</v>
      </c>
      <c r="P1053" s="2" t="s">
        <v>949</v>
      </c>
      <c r="Q1053" s="2"/>
      <c r="R1053" s="4">
        <v>43056</v>
      </c>
      <c r="S1053" s="2" t="s">
        <v>22</v>
      </c>
      <c r="T1053" s="2">
        <v>0</v>
      </c>
    </row>
    <row r="1054" spans="1:20" ht="30" x14ac:dyDescent="0.25">
      <c r="A1054" t="str">
        <f>IFERROR(VLOOKUP(B1054,'UNFPA suppl countries'!B:B,1,FALSE),"No")</f>
        <v>Rwanda</v>
      </c>
      <c r="B1054" s="2" t="s">
        <v>219</v>
      </c>
      <c r="C1054" s="2" t="str">
        <f t="shared" si="16"/>
        <v>Yes</v>
      </c>
      <c r="D1054" s="2" t="s">
        <v>55</v>
      </c>
      <c r="E1054" s="2" t="s">
        <v>56</v>
      </c>
      <c r="F1054" s="2" t="s">
        <v>132</v>
      </c>
      <c r="G1054" s="2">
        <v>2</v>
      </c>
      <c r="H1054" s="2">
        <v>0</v>
      </c>
      <c r="I1054" s="2" t="s">
        <v>58</v>
      </c>
      <c r="J1054" s="3">
        <v>43282</v>
      </c>
      <c r="K1054" s="3">
        <v>43132</v>
      </c>
      <c r="L1054" s="2" t="s">
        <v>225</v>
      </c>
      <c r="M1054" s="2" t="s">
        <v>18</v>
      </c>
      <c r="N1054" s="2"/>
      <c r="O1054" s="2" t="s">
        <v>19</v>
      </c>
      <c r="P1054" s="2" t="s">
        <v>949</v>
      </c>
      <c r="Q1054" s="2"/>
      <c r="R1054" s="4">
        <v>43056</v>
      </c>
      <c r="S1054" s="2" t="s">
        <v>22</v>
      </c>
      <c r="T1054" s="2">
        <v>0</v>
      </c>
    </row>
    <row r="1055" spans="1:20" ht="30" x14ac:dyDescent="0.25">
      <c r="A1055" t="str">
        <f>IFERROR(VLOOKUP(B1055,'UNFPA suppl countries'!B:B,1,FALSE),"No")</f>
        <v>Rwanda</v>
      </c>
      <c r="B1055" s="2" t="s">
        <v>219</v>
      </c>
      <c r="C1055" s="2" t="str">
        <f t="shared" si="16"/>
        <v>Yes</v>
      </c>
      <c r="D1055" s="2" t="s">
        <v>55</v>
      </c>
      <c r="E1055" s="2" t="s">
        <v>56</v>
      </c>
      <c r="F1055" s="2" t="s">
        <v>131</v>
      </c>
      <c r="G1055" s="2">
        <v>2</v>
      </c>
      <c r="H1055" s="2">
        <v>0</v>
      </c>
      <c r="I1055" s="2" t="s">
        <v>58</v>
      </c>
      <c r="J1055" s="3">
        <v>43282</v>
      </c>
      <c r="K1055" s="3">
        <v>43132</v>
      </c>
      <c r="L1055" s="2" t="s">
        <v>225</v>
      </c>
      <c r="M1055" s="2" t="s">
        <v>18</v>
      </c>
      <c r="N1055" s="2"/>
      <c r="O1055" s="2" t="s">
        <v>19</v>
      </c>
      <c r="P1055" s="2" t="s">
        <v>949</v>
      </c>
      <c r="Q1055" s="2"/>
      <c r="R1055" s="4">
        <v>43056</v>
      </c>
      <c r="S1055" s="2" t="s">
        <v>22</v>
      </c>
      <c r="T1055" s="2">
        <v>0</v>
      </c>
    </row>
    <row r="1056" spans="1:20" ht="30" x14ac:dyDescent="0.25">
      <c r="A1056" t="str">
        <f>IFERROR(VLOOKUP(B1056,'UNFPA suppl countries'!B:B,1,FALSE),"No")</f>
        <v>Rwanda</v>
      </c>
      <c r="B1056" s="2" t="s">
        <v>219</v>
      </c>
      <c r="C1056" s="2" t="str">
        <f t="shared" si="16"/>
        <v>Yes</v>
      </c>
      <c r="D1056" s="2" t="s">
        <v>55</v>
      </c>
      <c r="E1056" s="2" t="s">
        <v>56</v>
      </c>
      <c r="F1056" s="2" t="s">
        <v>190</v>
      </c>
      <c r="G1056" s="2">
        <v>5</v>
      </c>
      <c r="H1056" s="2">
        <v>0</v>
      </c>
      <c r="I1056" s="2" t="s">
        <v>58</v>
      </c>
      <c r="J1056" s="3">
        <v>43282</v>
      </c>
      <c r="K1056" s="3">
        <v>43132</v>
      </c>
      <c r="L1056" s="2" t="s">
        <v>225</v>
      </c>
      <c r="M1056" s="2" t="s">
        <v>18</v>
      </c>
      <c r="N1056" s="2"/>
      <c r="O1056" s="2" t="s">
        <v>19</v>
      </c>
      <c r="P1056" s="2" t="s">
        <v>949</v>
      </c>
      <c r="Q1056" s="2"/>
      <c r="R1056" s="4">
        <v>43056</v>
      </c>
      <c r="S1056" s="2" t="s">
        <v>22</v>
      </c>
      <c r="T1056" s="2">
        <v>0</v>
      </c>
    </row>
    <row r="1057" spans="1:20" ht="30" x14ac:dyDescent="0.25">
      <c r="A1057" t="str">
        <f>IFERROR(VLOOKUP(B1057,'UNFPA suppl countries'!B:B,1,FALSE),"No")</f>
        <v>South Sudan</v>
      </c>
      <c r="B1057" s="2" t="s">
        <v>981</v>
      </c>
      <c r="C1057" s="2" t="str">
        <f t="shared" si="16"/>
        <v>Yes</v>
      </c>
      <c r="D1057" s="2"/>
      <c r="E1057" s="2"/>
      <c r="F1057" s="2" t="s">
        <v>982</v>
      </c>
      <c r="G1057" s="2">
        <v>450</v>
      </c>
      <c r="H1057" s="2">
        <v>0</v>
      </c>
      <c r="I1057" s="2" t="s">
        <v>327</v>
      </c>
      <c r="J1057" s="3">
        <v>43221</v>
      </c>
      <c r="K1057" s="3">
        <v>42979</v>
      </c>
      <c r="L1057" s="2" t="s">
        <v>225</v>
      </c>
      <c r="M1057" s="2" t="s">
        <v>65</v>
      </c>
      <c r="N1057" s="2" t="s">
        <v>66</v>
      </c>
      <c r="O1057" s="2" t="s">
        <v>19</v>
      </c>
      <c r="P1057" s="2"/>
      <c r="Q1057" s="2"/>
      <c r="R1057" s="4">
        <v>43056</v>
      </c>
      <c r="S1057" s="2" t="s">
        <v>22</v>
      </c>
      <c r="T1057" s="2">
        <v>0</v>
      </c>
    </row>
    <row r="1058" spans="1:20" ht="30" x14ac:dyDescent="0.25">
      <c r="A1058" t="str">
        <f>IFERROR(VLOOKUP(B1058,'UNFPA suppl countries'!B:B,1,FALSE),"No")</f>
        <v>South Sudan</v>
      </c>
      <c r="B1058" s="2" t="s">
        <v>981</v>
      </c>
      <c r="C1058" s="2" t="str">
        <f t="shared" si="16"/>
        <v>Yes</v>
      </c>
      <c r="D1058" s="2"/>
      <c r="E1058" s="2"/>
      <c r="F1058" s="2" t="s">
        <v>983</v>
      </c>
      <c r="G1058" s="2">
        <v>100</v>
      </c>
      <c r="H1058" s="2">
        <v>0</v>
      </c>
      <c r="I1058" s="2" t="s">
        <v>37</v>
      </c>
      <c r="J1058" s="3">
        <v>43221</v>
      </c>
      <c r="K1058" s="3">
        <v>42979</v>
      </c>
      <c r="L1058" s="2" t="s">
        <v>225</v>
      </c>
      <c r="M1058" s="2" t="s">
        <v>65</v>
      </c>
      <c r="N1058" s="2" t="s">
        <v>66</v>
      </c>
      <c r="O1058" s="2" t="s">
        <v>19</v>
      </c>
      <c r="P1058" s="2"/>
      <c r="Q1058" s="2"/>
      <c r="R1058" s="4">
        <v>43056</v>
      </c>
      <c r="S1058" s="2" t="s">
        <v>22</v>
      </c>
      <c r="T1058" s="2">
        <v>0</v>
      </c>
    </row>
    <row r="1059" spans="1:20" ht="30" x14ac:dyDescent="0.25">
      <c r="A1059" t="str">
        <f>IFERROR(VLOOKUP(B1059,'UNFPA suppl countries'!B:B,1,FALSE),"No")</f>
        <v>Rwanda</v>
      </c>
      <c r="B1059" s="2" t="s">
        <v>219</v>
      </c>
      <c r="C1059" s="2" t="str">
        <f t="shared" si="16"/>
        <v>Yes</v>
      </c>
      <c r="D1059" s="2" t="s">
        <v>55</v>
      </c>
      <c r="E1059" s="2" t="s">
        <v>56</v>
      </c>
      <c r="F1059" s="2" t="s">
        <v>127</v>
      </c>
      <c r="G1059" s="2">
        <v>2</v>
      </c>
      <c r="H1059" s="2">
        <v>0</v>
      </c>
      <c r="I1059" s="2" t="s">
        <v>58</v>
      </c>
      <c r="J1059" s="3">
        <v>43282</v>
      </c>
      <c r="K1059" s="3">
        <v>43132</v>
      </c>
      <c r="L1059" s="2" t="s">
        <v>225</v>
      </c>
      <c r="M1059" s="2" t="s">
        <v>18</v>
      </c>
      <c r="N1059" s="2"/>
      <c r="O1059" s="2" t="s">
        <v>19</v>
      </c>
      <c r="P1059" s="2" t="s">
        <v>949</v>
      </c>
      <c r="Q1059" s="2"/>
      <c r="R1059" s="4">
        <v>43056</v>
      </c>
      <c r="S1059" s="2" t="s">
        <v>22</v>
      </c>
      <c r="T1059" s="2">
        <v>0</v>
      </c>
    </row>
    <row r="1060" spans="1:20" ht="30" x14ac:dyDescent="0.25">
      <c r="A1060" t="str">
        <f>IFERROR(VLOOKUP(B1060,'UNFPA suppl countries'!B:B,1,FALSE),"No")</f>
        <v>Rwanda</v>
      </c>
      <c r="B1060" s="2" t="s">
        <v>219</v>
      </c>
      <c r="C1060" s="2" t="str">
        <f t="shared" si="16"/>
        <v>Yes</v>
      </c>
      <c r="D1060" s="2" t="s">
        <v>55</v>
      </c>
      <c r="E1060" s="2" t="s">
        <v>56</v>
      </c>
      <c r="F1060" s="2" t="s">
        <v>126</v>
      </c>
      <c r="G1060" s="2">
        <v>2</v>
      </c>
      <c r="H1060" s="2">
        <v>0</v>
      </c>
      <c r="I1060" s="2" t="s">
        <v>58</v>
      </c>
      <c r="J1060" s="3">
        <v>43282</v>
      </c>
      <c r="K1060" s="3">
        <v>43132</v>
      </c>
      <c r="L1060" s="2" t="s">
        <v>225</v>
      </c>
      <c r="M1060" s="2" t="s">
        <v>18</v>
      </c>
      <c r="N1060" s="2"/>
      <c r="O1060" s="2" t="s">
        <v>19</v>
      </c>
      <c r="P1060" s="2" t="s">
        <v>949</v>
      </c>
      <c r="Q1060" s="2"/>
      <c r="R1060" s="4">
        <v>43056</v>
      </c>
      <c r="S1060" s="2" t="s">
        <v>22</v>
      </c>
      <c r="T1060" s="2">
        <v>0</v>
      </c>
    </row>
    <row r="1061" spans="1:20" ht="30" x14ac:dyDescent="0.25">
      <c r="A1061" t="str">
        <f>IFERROR(VLOOKUP(B1061,'UNFPA suppl countries'!B:B,1,FALSE),"No")</f>
        <v>South Sudan</v>
      </c>
      <c r="B1061" s="2" t="s">
        <v>981</v>
      </c>
      <c r="C1061" s="2" t="str">
        <f t="shared" si="16"/>
        <v>Yes</v>
      </c>
      <c r="D1061" s="2" t="s">
        <v>34</v>
      </c>
      <c r="E1061" s="2" t="s">
        <v>261</v>
      </c>
      <c r="F1061" s="2" t="s">
        <v>262</v>
      </c>
      <c r="G1061" s="2">
        <v>600</v>
      </c>
      <c r="H1061" s="2">
        <v>0</v>
      </c>
      <c r="I1061" s="2" t="s">
        <v>41</v>
      </c>
      <c r="J1061" s="3">
        <v>43221</v>
      </c>
      <c r="K1061" s="3">
        <v>43070</v>
      </c>
      <c r="L1061" s="2" t="s">
        <v>225</v>
      </c>
      <c r="M1061" s="2" t="s">
        <v>65</v>
      </c>
      <c r="N1061" s="2" t="s">
        <v>66</v>
      </c>
      <c r="O1061" s="2" t="s">
        <v>19</v>
      </c>
      <c r="P1061" s="2"/>
      <c r="Q1061" s="2"/>
      <c r="R1061" s="4">
        <v>43056</v>
      </c>
      <c r="S1061" s="2" t="s">
        <v>22</v>
      </c>
      <c r="T1061" s="2">
        <v>0</v>
      </c>
    </row>
    <row r="1062" spans="1:20" ht="30" x14ac:dyDescent="0.25">
      <c r="A1062" t="str">
        <f>IFERROR(VLOOKUP(B1062,'UNFPA suppl countries'!B:B,1,FALSE),"No")</f>
        <v>South Sudan</v>
      </c>
      <c r="B1062" s="2" t="s">
        <v>981</v>
      </c>
      <c r="C1062" s="2" t="str">
        <f t="shared" si="16"/>
        <v>Yes</v>
      </c>
      <c r="D1062" s="2" t="s">
        <v>34</v>
      </c>
      <c r="E1062" s="2"/>
      <c r="F1062" s="2" t="s">
        <v>793</v>
      </c>
      <c r="G1062" s="2">
        <v>15000</v>
      </c>
      <c r="H1062" s="2">
        <v>0</v>
      </c>
      <c r="I1062" s="2" t="s">
        <v>24</v>
      </c>
      <c r="J1062" s="3">
        <v>43221</v>
      </c>
      <c r="K1062" s="3">
        <v>42979</v>
      </c>
      <c r="L1062" s="2" t="s">
        <v>225</v>
      </c>
      <c r="M1062" s="2" t="s">
        <v>65</v>
      </c>
      <c r="N1062" s="2" t="s">
        <v>66</v>
      </c>
      <c r="O1062" s="2" t="s">
        <v>19</v>
      </c>
      <c r="P1062" s="2"/>
      <c r="Q1062" s="2"/>
      <c r="R1062" s="4">
        <v>43056</v>
      </c>
      <c r="S1062" s="2" t="s">
        <v>22</v>
      </c>
      <c r="T1062" s="2">
        <v>0</v>
      </c>
    </row>
    <row r="1063" spans="1:20" ht="30" x14ac:dyDescent="0.25">
      <c r="A1063" t="str">
        <f>IFERROR(VLOOKUP(B1063,'UNFPA suppl countries'!B:B,1,FALSE),"No")</f>
        <v>South Sudan</v>
      </c>
      <c r="B1063" s="2" t="s">
        <v>981</v>
      </c>
      <c r="C1063" s="2" t="str">
        <f t="shared" si="16"/>
        <v>Yes</v>
      </c>
      <c r="D1063" s="2" t="s">
        <v>34</v>
      </c>
      <c r="E1063" s="2" t="s">
        <v>496</v>
      </c>
      <c r="F1063" s="2" t="s">
        <v>984</v>
      </c>
      <c r="G1063" s="2">
        <v>6000</v>
      </c>
      <c r="H1063" s="2">
        <v>0</v>
      </c>
      <c r="I1063" s="2" t="s">
        <v>434</v>
      </c>
      <c r="J1063" s="3">
        <v>43221</v>
      </c>
      <c r="K1063" s="3">
        <v>43132</v>
      </c>
      <c r="L1063" s="2" t="s">
        <v>225</v>
      </c>
      <c r="M1063" s="2" t="s">
        <v>65</v>
      </c>
      <c r="N1063" s="2" t="s">
        <v>66</v>
      </c>
      <c r="O1063" s="2" t="s">
        <v>19</v>
      </c>
      <c r="P1063" s="2"/>
      <c r="Q1063" s="2"/>
      <c r="R1063" s="4">
        <v>43056</v>
      </c>
      <c r="S1063" s="2" t="s">
        <v>22</v>
      </c>
      <c r="T1063" s="2">
        <v>0</v>
      </c>
    </row>
    <row r="1064" spans="1:20" ht="30" x14ac:dyDescent="0.25">
      <c r="A1064" t="str">
        <f>IFERROR(VLOOKUP(B1064,'UNFPA suppl countries'!B:B,1,FALSE),"No")</f>
        <v>South Sudan</v>
      </c>
      <c r="B1064" s="2" t="s">
        <v>981</v>
      </c>
      <c r="C1064" s="2" t="str">
        <f t="shared" si="16"/>
        <v>Yes</v>
      </c>
      <c r="D1064" s="2" t="s">
        <v>34</v>
      </c>
      <c r="E1064" s="2" t="s">
        <v>35</v>
      </c>
      <c r="F1064" s="2" t="s">
        <v>985</v>
      </c>
      <c r="G1064" s="2">
        <v>1100</v>
      </c>
      <c r="H1064" s="2">
        <v>0</v>
      </c>
      <c r="I1064" s="2" t="s">
        <v>48</v>
      </c>
      <c r="J1064" s="3">
        <v>43221</v>
      </c>
      <c r="K1064" s="3">
        <v>43132</v>
      </c>
      <c r="L1064" s="2" t="s">
        <v>225</v>
      </c>
      <c r="M1064" s="2" t="s">
        <v>65</v>
      </c>
      <c r="N1064" s="2" t="s">
        <v>66</v>
      </c>
      <c r="O1064" s="2" t="s">
        <v>19</v>
      </c>
      <c r="P1064" s="2"/>
      <c r="Q1064" s="2"/>
      <c r="R1064" s="4">
        <v>43056</v>
      </c>
      <c r="S1064" s="2" t="s">
        <v>22</v>
      </c>
      <c r="T1064" s="2">
        <v>0</v>
      </c>
    </row>
    <row r="1065" spans="1:20" ht="30" x14ac:dyDescent="0.25">
      <c r="A1065" t="str">
        <f>IFERROR(VLOOKUP(B1065,'UNFPA suppl countries'!B:B,1,FALSE),"No")</f>
        <v>South Sudan</v>
      </c>
      <c r="B1065" s="2" t="s">
        <v>981</v>
      </c>
      <c r="C1065" s="2" t="str">
        <f t="shared" si="16"/>
        <v>Yes</v>
      </c>
      <c r="D1065" s="2" t="s">
        <v>34</v>
      </c>
      <c r="E1065" s="2" t="s">
        <v>35</v>
      </c>
      <c r="F1065" s="2" t="s">
        <v>986</v>
      </c>
      <c r="G1065" s="2">
        <v>500</v>
      </c>
      <c r="H1065" s="2">
        <v>0</v>
      </c>
      <c r="I1065" s="2" t="s">
        <v>987</v>
      </c>
      <c r="J1065" s="3">
        <v>43221</v>
      </c>
      <c r="K1065" s="3">
        <v>43132</v>
      </c>
      <c r="L1065" s="2" t="s">
        <v>225</v>
      </c>
      <c r="M1065" s="2" t="s">
        <v>65</v>
      </c>
      <c r="N1065" s="2" t="s">
        <v>66</v>
      </c>
      <c r="O1065" s="2" t="s">
        <v>19</v>
      </c>
      <c r="P1065" s="2"/>
      <c r="Q1065" s="2"/>
      <c r="R1065" s="4">
        <v>43056</v>
      </c>
      <c r="S1065" s="2" t="s">
        <v>22</v>
      </c>
      <c r="T1065" s="2">
        <v>0</v>
      </c>
    </row>
    <row r="1066" spans="1:20" ht="30" x14ac:dyDescent="0.25">
      <c r="A1066" t="str">
        <f>IFERROR(VLOOKUP(B1066,'UNFPA suppl countries'!B:B,1,FALSE),"No")</f>
        <v>South Sudan</v>
      </c>
      <c r="B1066" s="2" t="s">
        <v>981</v>
      </c>
      <c r="C1066" s="2" t="str">
        <f t="shared" si="16"/>
        <v>Yes</v>
      </c>
      <c r="D1066" s="2" t="s">
        <v>34</v>
      </c>
      <c r="E1066" s="2" t="s">
        <v>39</v>
      </c>
      <c r="F1066" s="2" t="s">
        <v>646</v>
      </c>
      <c r="G1066" s="2">
        <v>1000</v>
      </c>
      <c r="H1066" s="2">
        <v>0</v>
      </c>
      <c r="I1066" s="2" t="s">
        <v>41</v>
      </c>
      <c r="J1066" s="3">
        <v>43221</v>
      </c>
      <c r="K1066" s="3">
        <v>43070</v>
      </c>
      <c r="L1066" s="2" t="s">
        <v>225</v>
      </c>
      <c r="M1066" s="2" t="s">
        <v>65</v>
      </c>
      <c r="N1066" s="2" t="s">
        <v>66</v>
      </c>
      <c r="O1066" s="2" t="s">
        <v>19</v>
      </c>
      <c r="P1066" s="2"/>
      <c r="Q1066" s="2"/>
      <c r="R1066" s="4">
        <v>43056</v>
      </c>
      <c r="S1066" s="2" t="s">
        <v>22</v>
      </c>
      <c r="T1066" s="2">
        <v>0</v>
      </c>
    </row>
    <row r="1067" spans="1:20" ht="30" x14ac:dyDescent="0.25">
      <c r="A1067" t="str">
        <f>IFERROR(VLOOKUP(B1067,'UNFPA suppl countries'!B:B,1,FALSE),"No")</f>
        <v>South Sudan</v>
      </c>
      <c r="B1067" s="2" t="s">
        <v>981</v>
      </c>
      <c r="C1067" s="2" t="str">
        <f t="shared" si="16"/>
        <v>Yes</v>
      </c>
      <c r="D1067" s="2" t="s">
        <v>34</v>
      </c>
      <c r="E1067" s="2" t="s">
        <v>35</v>
      </c>
      <c r="F1067" s="2" t="s">
        <v>641</v>
      </c>
      <c r="G1067" s="2">
        <v>300</v>
      </c>
      <c r="H1067" s="2">
        <v>0</v>
      </c>
      <c r="I1067" s="2" t="s">
        <v>115</v>
      </c>
      <c r="J1067" s="3">
        <v>43221</v>
      </c>
      <c r="K1067" s="3">
        <v>43132</v>
      </c>
      <c r="L1067" s="2" t="s">
        <v>225</v>
      </c>
      <c r="M1067" s="2" t="s">
        <v>65</v>
      </c>
      <c r="N1067" s="2" t="s">
        <v>66</v>
      </c>
      <c r="O1067" s="2" t="s">
        <v>19</v>
      </c>
      <c r="P1067" s="2"/>
      <c r="Q1067" s="2"/>
      <c r="R1067" s="4">
        <v>43056</v>
      </c>
      <c r="S1067" s="2" t="s">
        <v>22</v>
      </c>
      <c r="T1067" s="2">
        <v>0</v>
      </c>
    </row>
    <row r="1068" spans="1:20" ht="30" x14ac:dyDescent="0.25">
      <c r="A1068" t="str">
        <f>IFERROR(VLOOKUP(B1068,'UNFPA suppl countries'!B:B,1,FALSE),"No")</f>
        <v>South Sudan</v>
      </c>
      <c r="B1068" s="2" t="s">
        <v>981</v>
      </c>
      <c r="C1068" s="2" t="str">
        <f t="shared" si="16"/>
        <v>Yes</v>
      </c>
      <c r="D1068" s="2" t="s">
        <v>34</v>
      </c>
      <c r="E1068" s="2" t="s">
        <v>717</v>
      </c>
      <c r="F1068" s="2" t="s">
        <v>718</v>
      </c>
      <c r="G1068" s="2">
        <v>1500</v>
      </c>
      <c r="H1068" s="2">
        <v>0</v>
      </c>
      <c r="I1068" s="2" t="s">
        <v>719</v>
      </c>
      <c r="J1068" s="3">
        <v>43221</v>
      </c>
      <c r="K1068" s="3">
        <v>42979</v>
      </c>
      <c r="L1068" s="2" t="s">
        <v>225</v>
      </c>
      <c r="M1068" s="2" t="s">
        <v>65</v>
      </c>
      <c r="N1068" s="2" t="s">
        <v>66</v>
      </c>
      <c r="O1068" s="2" t="s">
        <v>19</v>
      </c>
      <c r="P1068" s="2"/>
      <c r="Q1068" s="2"/>
      <c r="R1068" s="4">
        <v>43056</v>
      </c>
      <c r="S1068" s="2" t="s">
        <v>22</v>
      </c>
      <c r="T1068" s="2">
        <v>0</v>
      </c>
    </row>
    <row r="1069" spans="1:20" ht="30" x14ac:dyDescent="0.25">
      <c r="A1069" t="str">
        <f>IFERROR(VLOOKUP(B1069,'UNFPA suppl countries'!B:B,1,FALSE),"No")</f>
        <v>South Sudan</v>
      </c>
      <c r="B1069" s="2" t="s">
        <v>981</v>
      </c>
      <c r="C1069" s="2" t="str">
        <f t="shared" si="16"/>
        <v>Yes</v>
      </c>
      <c r="D1069" s="2" t="s">
        <v>34</v>
      </c>
      <c r="E1069" s="2" t="s">
        <v>432</v>
      </c>
      <c r="F1069" s="2" t="s">
        <v>988</v>
      </c>
      <c r="G1069" s="2">
        <v>3000</v>
      </c>
      <c r="H1069" s="2">
        <v>0</v>
      </c>
      <c r="I1069" s="2" t="s">
        <v>434</v>
      </c>
      <c r="J1069" s="3">
        <v>43221</v>
      </c>
      <c r="K1069" s="3">
        <v>42979</v>
      </c>
      <c r="L1069" s="2" t="s">
        <v>225</v>
      </c>
      <c r="M1069" s="2" t="s">
        <v>65</v>
      </c>
      <c r="N1069" s="2" t="s">
        <v>66</v>
      </c>
      <c r="O1069" s="2" t="s">
        <v>19</v>
      </c>
      <c r="P1069" s="2"/>
      <c r="Q1069" s="2"/>
      <c r="R1069" s="4">
        <v>43056</v>
      </c>
      <c r="S1069" s="2" t="s">
        <v>22</v>
      </c>
      <c r="T1069" s="2">
        <v>0</v>
      </c>
    </row>
    <row r="1070" spans="1:20" ht="30" x14ac:dyDescent="0.25">
      <c r="A1070" t="str">
        <f>IFERROR(VLOOKUP(B1070,'UNFPA suppl countries'!B:B,1,FALSE),"No")</f>
        <v>South Sudan</v>
      </c>
      <c r="B1070" s="2" t="s">
        <v>981</v>
      </c>
      <c r="C1070" s="2" t="str">
        <f t="shared" si="16"/>
        <v>Yes</v>
      </c>
      <c r="D1070" s="2" t="s">
        <v>34</v>
      </c>
      <c r="E1070" s="2" t="s">
        <v>989</v>
      </c>
      <c r="F1070" s="2" t="s">
        <v>990</v>
      </c>
      <c r="G1070" s="2">
        <v>3000</v>
      </c>
      <c r="H1070" s="2">
        <v>0</v>
      </c>
      <c r="I1070" s="2" t="s">
        <v>89</v>
      </c>
      <c r="J1070" s="3">
        <v>43221</v>
      </c>
      <c r="K1070" s="3">
        <v>42979</v>
      </c>
      <c r="L1070" s="2" t="s">
        <v>225</v>
      </c>
      <c r="M1070" s="2" t="s">
        <v>65</v>
      </c>
      <c r="N1070" s="2" t="s">
        <v>66</v>
      </c>
      <c r="O1070" s="2" t="s">
        <v>19</v>
      </c>
      <c r="P1070" s="2"/>
      <c r="Q1070" s="2"/>
      <c r="R1070" s="4">
        <v>43056</v>
      </c>
      <c r="S1070" s="2" t="s">
        <v>22</v>
      </c>
      <c r="T1070" s="2">
        <v>0</v>
      </c>
    </row>
    <row r="1071" spans="1:20" ht="30" x14ac:dyDescent="0.25">
      <c r="A1071" t="str">
        <f>IFERROR(VLOOKUP(B1071,'UNFPA suppl countries'!B:B,1,FALSE),"No")</f>
        <v>South Sudan</v>
      </c>
      <c r="B1071" s="2" t="s">
        <v>981</v>
      </c>
      <c r="C1071" s="2" t="str">
        <f t="shared" si="16"/>
        <v>Yes</v>
      </c>
      <c r="D1071" s="2" t="s">
        <v>34</v>
      </c>
      <c r="E1071" s="2" t="s">
        <v>485</v>
      </c>
      <c r="F1071" s="2" t="s">
        <v>486</v>
      </c>
      <c r="G1071" s="2">
        <v>6000</v>
      </c>
      <c r="H1071" s="2">
        <v>0</v>
      </c>
      <c r="I1071" s="2" t="s">
        <v>41</v>
      </c>
      <c r="J1071" s="3">
        <v>43221</v>
      </c>
      <c r="K1071" s="3">
        <v>43070</v>
      </c>
      <c r="L1071" s="2" t="s">
        <v>225</v>
      </c>
      <c r="M1071" s="2" t="s">
        <v>65</v>
      </c>
      <c r="N1071" s="2" t="s">
        <v>66</v>
      </c>
      <c r="O1071" s="2" t="s">
        <v>19</v>
      </c>
      <c r="P1071" s="2"/>
      <c r="Q1071" s="2"/>
      <c r="R1071" s="4">
        <v>43056</v>
      </c>
      <c r="S1071" s="2" t="s">
        <v>22</v>
      </c>
      <c r="T1071" s="2">
        <v>0</v>
      </c>
    </row>
    <row r="1072" spans="1:20" ht="30" x14ac:dyDescent="0.25">
      <c r="A1072" t="str">
        <f>IFERROR(VLOOKUP(B1072,'UNFPA suppl countries'!B:B,1,FALSE),"No")</f>
        <v>Honduras</v>
      </c>
      <c r="B1072" s="2" t="s">
        <v>991</v>
      </c>
      <c r="C1072" s="2" t="str">
        <f t="shared" si="16"/>
        <v>Yes</v>
      </c>
      <c r="D1072" s="2" t="s">
        <v>26</v>
      </c>
      <c r="E1072" s="2" t="s">
        <v>107</v>
      </c>
      <c r="F1072" s="2" t="s">
        <v>419</v>
      </c>
      <c r="G1072" s="2">
        <v>1</v>
      </c>
      <c r="H1072" s="2">
        <v>0</v>
      </c>
      <c r="I1072" s="2" t="s">
        <v>24</v>
      </c>
      <c r="J1072" s="3">
        <v>43252</v>
      </c>
      <c r="K1072" s="3">
        <v>43221</v>
      </c>
      <c r="L1072" s="2" t="s">
        <v>225</v>
      </c>
      <c r="M1072" s="2" t="s">
        <v>18</v>
      </c>
      <c r="N1072" s="2"/>
      <c r="O1072" s="2" t="s">
        <v>19</v>
      </c>
      <c r="P1072" s="2"/>
      <c r="Q1072" s="2"/>
      <c r="R1072" s="4">
        <v>43055</v>
      </c>
      <c r="S1072" s="2" t="s">
        <v>22</v>
      </c>
      <c r="T1072" s="2">
        <v>0</v>
      </c>
    </row>
    <row r="1073" spans="1:20" ht="30" x14ac:dyDescent="0.25">
      <c r="A1073" t="str">
        <f>IFERROR(VLOOKUP(B1073,'UNFPA suppl countries'!B:B,1,FALSE),"No")</f>
        <v>Honduras</v>
      </c>
      <c r="B1073" s="2" t="s">
        <v>991</v>
      </c>
      <c r="C1073" s="2" t="str">
        <f t="shared" si="16"/>
        <v>Yes</v>
      </c>
      <c r="D1073" s="2" t="s">
        <v>26</v>
      </c>
      <c r="E1073" s="2" t="s">
        <v>44</v>
      </c>
      <c r="F1073" s="2" t="s">
        <v>379</v>
      </c>
      <c r="G1073" s="2">
        <v>2</v>
      </c>
      <c r="H1073" s="2">
        <v>0</v>
      </c>
      <c r="I1073" s="2" t="s">
        <v>24</v>
      </c>
      <c r="J1073" s="3">
        <v>43252</v>
      </c>
      <c r="K1073" s="3">
        <v>43221</v>
      </c>
      <c r="L1073" s="2" t="s">
        <v>225</v>
      </c>
      <c r="M1073" s="2" t="s">
        <v>18</v>
      </c>
      <c r="N1073" s="2"/>
      <c r="O1073" s="2" t="s">
        <v>19</v>
      </c>
      <c r="P1073" s="2"/>
      <c r="Q1073" s="2"/>
      <c r="R1073" s="4">
        <v>43055</v>
      </c>
      <c r="S1073" s="2" t="s">
        <v>22</v>
      </c>
      <c r="T1073" s="2">
        <v>0</v>
      </c>
    </row>
    <row r="1074" spans="1:20" ht="30" x14ac:dyDescent="0.25">
      <c r="A1074" t="str">
        <f>IFERROR(VLOOKUP(B1074,'UNFPA suppl countries'!B:B,1,FALSE),"No")</f>
        <v>Honduras</v>
      </c>
      <c r="B1074" s="2" t="s">
        <v>991</v>
      </c>
      <c r="C1074" s="2" t="str">
        <f t="shared" si="16"/>
        <v>Yes</v>
      </c>
      <c r="D1074" s="2" t="s">
        <v>26</v>
      </c>
      <c r="E1074" s="2" t="s">
        <v>152</v>
      </c>
      <c r="F1074" s="2" t="s">
        <v>992</v>
      </c>
      <c r="G1074" s="2">
        <v>1</v>
      </c>
      <c r="H1074" s="2">
        <v>0</v>
      </c>
      <c r="I1074" s="2" t="s">
        <v>24</v>
      </c>
      <c r="J1074" s="3">
        <v>43252</v>
      </c>
      <c r="K1074" s="3">
        <v>43101</v>
      </c>
      <c r="L1074" s="2" t="s">
        <v>225</v>
      </c>
      <c r="M1074" s="2" t="s">
        <v>18</v>
      </c>
      <c r="N1074" s="2"/>
      <c r="O1074" s="2" t="s">
        <v>19</v>
      </c>
      <c r="P1074" s="2"/>
      <c r="Q1074" s="2"/>
      <c r="R1074" s="4">
        <v>43055</v>
      </c>
      <c r="S1074" s="2" t="s">
        <v>22</v>
      </c>
      <c r="T1074" s="2">
        <v>0</v>
      </c>
    </row>
    <row r="1075" spans="1:20" ht="30" x14ac:dyDescent="0.25">
      <c r="A1075" t="str">
        <f>IFERROR(VLOOKUP(B1075,'UNFPA suppl countries'!B:B,1,FALSE),"No")</f>
        <v>Honduras</v>
      </c>
      <c r="B1075" s="2" t="s">
        <v>991</v>
      </c>
      <c r="C1075" s="2" t="str">
        <f t="shared" si="16"/>
        <v>Yes</v>
      </c>
      <c r="D1075" s="2" t="s">
        <v>26</v>
      </c>
      <c r="E1075" s="2" t="s">
        <v>27</v>
      </c>
      <c r="F1075" s="2" t="s">
        <v>993</v>
      </c>
      <c r="G1075" s="2">
        <v>1</v>
      </c>
      <c r="H1075" s="2">
        <v>0</v>
      </c>
      <c r="I1075" s="2" t="s">
        <v>24</v>
      </c>
      <c r="J1075" s="3">
        <v>43252</v>
      </c>
      <c r="K1075" s="3">
        <v>43221</v>
      </c>
      <c r="L1075" s="2" t="s">
        <v>225</v>
      </c>
      <c r="M1075" s="2" t="s">
        <v>18</v>
      </c>
      <c r="N1075" s="2"/>
      <c r="O1075" s="2" t="s">
        <v>19</v>
      </c>
      <c r="P1075" s="2"/>
      <c r="Q1075" s="2"/>
      <c r="R1075" s="4">
        <v>43055</v>
      </c>
      <c r="S1075" s="2" t="s">
        <v>22</v>
      </c>
      <c r="T1075" s="2">
        <v>0</v>
      </c>
    </row>
    <row r="1076" spans="1:20" ht="30" x14ac:dyDescent="0.25">
      <c r="A1076" t="str">
        <f>IFERROR(VLOOKUP(B1076,'UNFPA suppl countries'!B:B,1,FALSE),"No")</f>
        <v>Honduras</v>
      </c>
      <c r="B1076" s="2" t="s">
        <v>991</v>
      </c>
      <c r="C1076" s="2" t="str">
        <f t="shared" si="16"/>
        <v>Yes</v>
      </c>
      <c r="D1076" s="2" t="s">
        <v>26</v>
      </c>
      <c r="E1076" s="2" t="s">
        <v>27</v>
      </c>
      <c r="F1076" s="2" t="s">
        <v>390</v>
      </c>
      <c r="G1076" s="2">
        <v>1</v>
      </c>
      <c r="H1076" s="2">
        <v>0</v>
      </c>
      <c r="I1076" s="2" t="s">
        <v>24</v>
      </c>
      <c r="J1076" s="3">
        <v>43252</v>
      </c>
      <c r="K1076" s="3">
        <v>43221</v>
      </c>
      <c r="L1076" s="2" t="s">
        <v>225</v>
      </c>
      <c r="M1076" s="2" t="s">
        <v>18</v>
      </c>
      <c r="N1076" s="2"/>
      <c r="O1076" s="2" t="s">
        <v>19</v>
      </c>
      <c r="P1076" s="2"/>
      <c r="Q1076" s="2"/>
      <c r="R1076" s="4">
        <v>43055</v>
      </c>
      <c r="S1076" s="2" t="s">
        <v>22</v>
      </c>
      <c r="T1076" s="2">
        <v>0</v>
      </c>
    </row>
    <row r="1077" spans="1:20" ht="30" x14ac:dyDescent="0.25">
      <c r="A1077" t="str">
        <f>IFERROR(VLOOKUP(B1077,'UNFPA suppl countries'!B:B,1,FALSE),"No")</f>
        <v>Honduras</v>
      </c>
      <c r="B1077" s="2" t="s">
        <v>991</v>
      </c>
      <c r="C1077" s="2" t="str">
        <f t="shared" si="16"/>
        <v>Yes</v>
      </c>
      <c r="D1077" s="2" t="s">
        <v>26</v>
      </c>
      <c r="E1077" s="2" t="s">
        <v>27</v>
      </c>
      <c r="F1077" s="2" t="s">
        <v>42</v>
      </c>
      <c r="G1077" s="2">
        <v>1</v>
      </c>
      <c r="H1077" s="2">
        <v>0</v>
      </c>
      <c r="I1077" s="2" t="s">
        <v>24</v>
      </c>
      <c r="J1077" s="3">
        <v>43252</v>
      </c>
      <c r="K1077" s="3">
        <v>43221</v>
      </c>
      <c r="L1077" s="2" t="s">
        <v>225</v>
      </c>
      <c r="M1077" s="2" t="s">
        <v>18</v>
      </c>
      <c r="N1077" s="2"/>
      <c r="O1077" s="2" t="s">
        <v>19</v>
      </c>
      <c r="P1077" s="2"/>
      <c r="Q1077" s="2"/>
      <c r="R1077" s="4">
        <v>43055</v>
      </c>
      <c r="S1077" s="2" t="s">
        <v>22</v>
      </c>
      <c r="T1077" s="2">
        <v>0</v>
      </c>
    </row>
    <row r="1078" spans="1:20" ht="30" x14ac:dyDescent="0.25">
      <c r="A1078" t="str">
        <f>IFERROR(VLOOKUP(B1078,'UNFPA suppl countries'!B:B,1,FALSE),"No")</f>
        <v>Honduras</v>
      </c>
      <c r="B1078" s="2" t="s">
        <v>991</v>
      </c>
      <c r="C1078" s="2" t="str">
        <f t="shared" si="16"/>
        <v>Yes</v>
      </c>
      <c r="D1078" s="2" t="s">
        <v>26</v>
      </c>
      <c r="E1078" s="2" t="s">
        <v>44</v>
      </c>
      <c r="F1078" s="2" t="s">
        <v>396</v>
      </c>
      <c r="G1078" s="2">
        <v>2</v>
      </c>
      <c r="H1078" s="2">
        <v>0</v>
      </c>
      <c r="I1078" s="2" t="s">
        <v>24</v>
      </c>
      <c r="J1078" s="3">
        <v>43252</v>
      </c>
      <c r="K1078" s="3">
        <v>43221</v>
      </c>
      <c r="L1078" s="2" t="s">
        <v>225</v>
      </c>
      <c r="M1078" s="2" t="s">
        <v>18</v>
      </c>
      <c r="N1078" s="2"/>
      <c r="O1078" s="2" t="s">
        <v>19</v>
      </c>
      <c r="P1078" s="2"/>
      <c r="Q1078" s="2"/>
      <c r="R1078" s="4">
        <v>43055</v>
      </c>
      <c r="S1078" s="2" t="s">
        <v>22</v>
      </c>
      <c r="T1078" s="2">
        <v>0</v>
      </c>
    </row>
    <row r="1079" spans="1:20" ht="30" x14ac:dyDescent="0.25">
      <c r="A1079" t="str">
        <f>IFERROR(VLOOKUP(B1079,'UNFPA suppl countries'!B:B,1,FALSE),"No")</f>
        <v>Honduras</v>
      </c>
      <c r="B1079" s="2" t="s">
        <v>991</v>
      </c>
      <c r="C1079" s="2" t="str">
        <f t="shared" si="16"/>
        <v>Yes</v>
      </c>
      <c r="D1079" s="2" t="s">
        <v>26</v>
      </c>
      <c r="E1079" s="2" t="s">
        <v>397</v>
      </c>
      <c r="F1079" s="2" t="s">
        <v>994</v>
      </c>
      <c r="G1079" s="2">
        <v>1</v>
      </c>
      <c r="H1079" s="2">
        <v>0</v>
      </c>
      <c r="I1079" s="2" t="s">
        <v>24</v>
      </c>
      <c r="J1079" s="3">
        <v>43252</v>
      </c>
      <c r="K1079" s="3">
        <v>43101</v>
      </c>
      <c r="L1079" s="2" t="s">
        <v>225</v>
      </c>
      <c r="M1079" s="2" t="s">
        <v>18</v>
      </c>
      <c r="N1079" s="2"/>
      <c r="O1079" s="2" t="s">
        <v>19</v>
      </c>
      <c r="P1079" s="2"/>
      <c r="Q1079" s="2"/>
      <c r="R1079" s="4">
        <v>43055</v>
      </c>
      <c r="S1079" s="2" t="s">
        <v>22</v>
      </c>
      <c r="T1079" s="2">
        <v>0</v>
      </c>
    </row>
    <row r="1080" spans="1:20" ht="30" x14ac:dyDescent="0.25">
      <c r="A1080" t="str">
        <f>IFERROR(VLOOKUP(B1080,'UNFPA suppl countries'!B:B,1,FALSE),"No")</f>
        <v>Honduras</v>
      </c>
      <c r="B1080" s="2" t="s">
        <v>991</v>
      </c>
      <c r="C1080" s="2" t="str">
        <f t="shared" si="16"/>
        <v>Yes</v>
      </c>
      <c r="D1080" s="2" t="s">
        <v>26</v>
      </c>
      <c r="E1080" s="2" t="s">
        <v>154</v>
      </c>
      <c r="F1080" s="2" t="s">
        <v>995</v>
      </c>
      <c r="G1080" s="2">
        <v>1</v>
      </c>
      <c r="H1080" s="2">
        <v>0</v>
      </c>
      <c r="I1080" s="2" t="s">
        <v>24</v>
      </c>
      <c r="J1080" s="3">
        <v>43252</v>
      </c>
      <c r="K1080" s="3">
        <v>43070</v>
      </c>
      <c r="L1080" s="2" t="s">
        <v>225</v>
      </c>
      <c r="M1080" s="2" t="s">
        <v>18</v>
      </c>
      <c r="N1080" s="2"/>
      <c r="O1080" s="2" t="s">
        <v>19</v>
      </c>
      <c r="P1080" s="2"/>
      <c r="Q1080" s="2"/>
      <c r="R1080" s="4">
        <v>43055</v>
      </c>
      <c r="S1080" s="2" t="s">
        <v>22</v>
      </c>
      <c r="T1080" s="2">
        <v>0</v>
      </c>
    </row>
    <row r="1081" spans="1:20" ht="30" x14ac:dyDescent="0.25">
      <c r="A1081" t="str">
        <f>IFERROR(VLOOKUP(B1081,'UNFPA suppl countries'!B:B,1,FALSE),"No")</f>
        <v>Honduras</v>
      </c>
      <c r="B1081" s="2" t="s">
        <v>991</v>
      </c>
      <c r="C1081" s="2" t="str">
        <f t="shared" si="16"/>
        <v>Yes</v>
      </c>
      <c r="D1081" s="2" t="s">
        <v>26</v>
      </c>
      <c r="E1081" s="2" t="s">
        <v>154</v>
      </c>
      <c r="F1081" s="2" t="s">
        <v>996</v>
      </c>
      <c r="G1081" s="2">
        <v>1</v>
      </c>
      <c r="H1081" s="2">
        <v>0</v>
      </c>
      <c r="I1081" s="2" t="s">
        <v>24</v>
      </c>
      <c r="J1081" s="3">
        <v>43252</v>
      </c>
      <c r="K1081" s="3">
        <v>43070</v>
      </c>
      <c r="L1081" s="2" t="s">
        <v>225</v>
      </c>
      <c r="M1081" s="2" t="s">
        <v>18</v>
      </c>
      <c r="N1081" s="2"/>
      <c r="O1081" s="2" t="s">
        <v>19</v>
      </c>
      <c r="P1081" s="2"/>
      <c r="Q1081" s="2"/>
      <c r="R1081" s="4">
        <v>43055</v>
      </c>
      <c r="S1081" s="2" t="s">
        <v>22</v>
      </c>
      <c r="T1081" s="2">
        <v>0</v>
      </c>
    </row>
    <row r="1082" spans="1:20" ht="30" x14ac:dyDescent="0.25">
      <c r="A1082" t="str">
        <f>IFERROR(VLOOKUP(B1082,'UNFPA suppl countries'!B:B,1,FALSE),"No")</f>
        <v>Honduras</v>
      </c>
      <c r="B1082" s="2" t="s">
        <v>991</v>
      </c>
      <c r="C1082" s="2" t="str">
        <f t="shared" si="16"/>
        <v>Yes</v>
      </c>
      <c r="D1082" s="2" t="s">
        <v>26</v>
      </c>
      <c r="E1082" s="2" t="s">
        <v>27</v>
      </c>
      <c r="F1082" s="2" t="s">
        <v>399</v>
      </c>
      <c r="G1082" s="2">
        <v>1</v>
      </c>
      <c r="H1082" s="2">
        <v>0</v>
      </c>
      <c r="I1082" s="2" t="s">
        <v>24</v>
      </c>
      <c r="J1082" s="3">
        <v>43252</v>
      </c>
      <c r="K1082" s="3">
        <v>43221</v>
      </c>
      <c r="L1082" s="2" t="s">
        <v>225</v>
      </c>
      <c r="M1082" s="2" t="s">
        <v>18</v>
      </c>
      <c r="N1082" s="2"/>
      <c r="O1082" s="2" t="s">
        <v>19</v>
      </c>
      <c r="P1082" s="2"/>
      <c r="Q1082" s="2"/>
      <c r="R1082" s="4">
        <v>43055</v>
      </c>
      <c r="S1082" s="2" t="s">
        <v>22</v>
      </c>
      <c r="T1082" s="2">
        <v>0</v>
      </c>
    </row>
    <row r="1083" spans="1:20" ht="30" x14ac:dyDescent="0.25">
      <c r="A1083" t="str">
        <f>IFERROR(VLOOKUP(B1083,'UNFPA suppl countries'!B:B,1,FALSE),"No")</f>
        <v>Honduras</v>
      </c>
      <c r="B1083" s="2" t="s">
        <v>991</v>
      </c>
      <c r="C1083" s="2" t="str">
        <f t="shared" si="16"/>
        <v>Yes</v>
      </c>
      <c r="D1083" s="2" t="s">
        <v>26</v>
      </c>
      <c r="E1083" s="2" t="s">
        <v>44</v>
      </c>
      <c r="F1083" s="2" t="s">
        <v>52</v>
      </c>
      <c r="G1083" s="2">
        <v>2</v>
      </c>
      <c r="H1083" s="2">
        <v>0</v>
      </c>
      <c r="I1083" s="2" t="s">
        <v>24</v>
      </c>
      <c r="J1083" s="3">
        <v>43252</v>
      </c>
      <c r="K1083" s="3">
        <v>43221</v>
      </c>
      <c r="L1083" s="2" t="s">
        <v>225</v>
      </c>
      <c r="M1083" s="2" t="s">
        <v>18</v>
      </c>
      <c r="N1083" s="2"/>
      <c r="O1083" s="2" t="s">
        <v>19</v>
      </c>
      <c r="P1083" s="2"/>
      <c r="Q1083" s="2"/>
      <c r="R1083" s="4">
        <v>43055</v>
      </c>
      <c r="S1083" s="2" t="s">
        <v>22</v>
      </c>
      <c r="T1083" s="2">
        <v>0</v>
      </c>
    </row>
    <row r="1084" spans="1:20" ht="30" x14ac:dyDescent="0.25">
      <c r="A1084" t="str">
        <f>IFERROR(VLOOKUP(B1084,'UNFPA suppl countries'!B:B,1,FALSE),"No")</f>
        <v>Honduras</v>
      </c>
      <c r="B1084" s="2" t="s">
        <v>991</v>
      </c>
      <c r="C1084" s="2" t="str">
        <f t="shared" ref="C1084:C1147" si="17">IF(A1084&lt;&gt;"No","Yes",A1084)</f>
        <v>Yes</v>
      </c>
      <c r="D1084" s="2" t="s">
        <v>26</v>
      </c>
      <c r="E1084" s="2" t="s">
        <v>154</v>
      </c>
      <c r="F1084" s="2" t="s">
        <v>997</v>
      </c>
      <c r="G1084" s="2">
        <v>1</v>
      </c>
      <c r="H1084" s="2">
        <v>0</v>
      </c>
      <c r="I1084" s="2" t="s">
        <v>24</v>
      </c>
      <c r="J1084" s="3">
        <v>43252</v>
      </c>
      <c r="K1084" s="3">
        <v>43070</v>
      </c>
      <c r="L1084" s="2" t="s">
        <v>225</v>
      </c>
      <c r="M1084" s="2" t="s">
        <v>18</v>
      </c>
      <c r="N1084" s="2"/>
      <c r="O1084" s="2" t="s">
        <v>19</v>
      </c>
      <c r="P1084" s="2"/>
      <c r="Q1084" s="2"/>
      <c r="R1084" s="4">
        <v>43055</v>
      </c>
      <c r="S1084" s="2" t="s">
        <v>22</v>
      </c>
      <c r="T1084" s="2">
        <v>0</v>
      </c>
    </row>
    <row r="1085" spans="1:20" ht="30" x14ac:dyDescent="0.25">
      <c r="A1085" t="str">
        <f>IFERROR(VLOOKUP(B1085,'UNFPA suppl countries'!B:B,1,FALSE),"No")</f>
        <v>Honduras</v>
      </c>
      <c r="B1085" s="2" t="s">
        <v>991</v>
      </c>
      <c r="C1085" s="2" t="str">
        <f t="shared" si="17"/>
        <v>Yes</v>
      </c>
      <c r="D1085" s="2" t="s">
        <v>26</v>
      </c>
      <c r="E1085" s="2" t="s">
        <v>154</v>
      </c>
      <c r="F1085" s="2" t="s">
        <v>401</v>
      </c>
      <c r="G1085" s="2">
        <v>5</v>
      </c>
      <c r="H1085" s="2">
        <v>0</v>
      </c>
      <c r="I1085" s="2" t="s">
        <v>24</v>
      </c>
      <c r="J1085" s="3">
        <v>43252</v>
      </c>
      <c r="K1085" s="3">
        <v>43070</v>
      </c>
      <c r="L1085" s="2" t="s">
        <v>225</v>
      </c>
      <c r="M1085" s="2" t="s">
        <v>18</v>
      </c>
      <c r="N1085" s="2"/>
      <c r="O1085" s="2" t="s">
        <v>19</v>
      </c>
      <c r="P1085" s="2"/>
      <c r="Q1085" s="2"/>
      <c r="R1085" s="4">
        <v>43055</v>
      </c>
      <c r="S1085" s="2" t="s">
        <v>22</v>
      </c>
      <c r="T1085" s="2">
        <v>0</v>
      </c>
    </row>
    <row r="1086" spans="1:20" ht="30" x14ac:dyDescent="0.25">
      <c r="A1086" t="str">
        <f>IFERROR(VLOOKUP(B1086,'UNFPA suppl countries'!B:B,1,FALSE),"No")</f>
        <v>Honduras</v>
      </c>
      <c r="B1086" s="2" t="s">
        <v>991</v>
      </c>
      <c r="C1086" s="2" t="str">
        <f t="shared" si="17"/>
        <v>Yes</v>
      </c>
      <c r="D1086" s="2" t="s">
        <v>26</v>
      </c>
      <c r="E1086" s="2" t="s">
        <v>154</v>
      </c>
      <c r="F1086" s="2" t="s">
        <v>378</v>
      </c>
      <c r="G1086" s="2">
        <v>5</v>
      </c>
      <c r="H1086" s="2">
        <v>0</v>
      </c>
      <c r="I1086" s="2" t="s">
        <v>24</v>
      </c>
      <c r="J1086" s="3">
        <v>43252</v>
      </c>
      <c r="K1086" s="3">
        <v>43070</v>
      </c>
      <c r="L1086" s="2" t="s">
        <v>225</v>
      </c>
      <c r="M1086" s="2" t="s">
        <v>18</v>
      </c>
      <c r="N1086" s="2"/>
      <c r="O1086" s="2" t="s">
        <v>19</v>
      </c>
      <c r="P1086" s="2"/>
      <c r="Q1086" s="2"/>
      <c r="R1086" s="4">
        <v>43055</v>
      </c>
      <c r="S1086" s="2" t="s">
        <v>22</v>
      </c>
      <c r="T1086" s="2">
        <v>0</v>
      </c>
    </row>
    <row r="1087" spans="1:20" ht="30" x14ac:dyDescent="0.25">
      <c r="A1087" t="str">
        <f>IFERROR(VLOOKUP(B1087,'UNFPA suppl countries'!B:B,1,FALSE),"No")</f>
        <v>Honduras</v>
      </c>
      <c r="B1087" s="2" t="s">
        <v>991</v>
      </c>
      <c r="C1087" s="2" t="str">
        <f t="shared" si="17"/>
        <v>Yes</v>
      </c>
      <c r="D1087" s="2" t="s">
        <v>26</v>
      </c>
      <c r="E1087" s="2" t="s">
        <v>154</v>
      </c>
      <c r="F1087" s="2" t="s">
        <v>402</v>
      </c>
      <c r="G1087" s="2">
        <v>5</v>
      </c>
      <c r="H1087" s="2">
        <v>0</v>
      </c>
      <c r="I1087" s="2" t="s">
        <v>24</v>
      </c>
      <c r="J1087" s="3">
        <v>43252</v>
      </c>
      <c r="K1087" s="3">
        <v>43070</v>
      </c>
      <c r="L1087" s="2" t="s">
        <v>225</v>
      </c>
      <c r="M1087" s="2" t="s">
        <v>18</v>
      </c>
      <c r="N1087" s="2"/>
      <c r="O1087" s="2" t="s">
        <v>19</v>
      </c>
      <c r="P1087" s="2"/>
      <c r="Q1087" s="2"/>
      <c r="R1087" s="4">
        <v>43055</v>
      </c>
      <c r="S1087" s="2" t="s">
        <v>22</v>
      </c>
      <c r="T1087" s="2">
        <v>0</v>
      </c>
    </row>
    <row r="1088" spans="1:20" ht="30" x14ac:dyDescent="0.25">
      <c r="A1088" t="str">
        <f>IFERROR(VLOOKUP(B1088,'UNFPA suppl countries'!B:B,1,FALSE),"No")</f>
        <v>Honduras</v>
      </c>
      <c r="B1088" s="2" t="s">
        <v>991</v>
      </c>
      <c r="C1088" s="2" t="str">
        <f t="shared" si="17"/>
        <v>Yes</v>
      </c>
      <c r="D1088" s="2" t="s">
        <v>26</v>
      </c>
      <c r="E1088" s="2" t="s">
        <v>44</v>
      </c>
      <c r="F1088" s="2" t="s">
        <v>998</v>
      </c>
      <c r="G1088" s="2">
        <v>1</v>
      </c>
      <c r="H1088" s="2">
        <v>0</v>
      </c>
      <c r="I1088" s="2" t="s">
        <v>24</v>
      </c>
      <c r="J1088" s="3">
        <v>43252</v>
      </c>
      <c r="K1088" s="3">
        <v>43221</v>
      </c>
      <c r="L1088" s="2" t="s">
        <v>225</v>
      </c>
      <c r="M1088" s="2" t="s">
        <v>18</v>
      </c>
      <c r="N1088" s="2"/>
      <c r="O1088" s="2" t="s">
        <v>19</v>
      </c>
      <c r="P1088" s="2"/>
      <c r="Q1088" s="2"/>
      <c r="R1088" s="4">
        <v>43055</v>
      </c>
      <c r="S1088" s="2" t="s">
        <v>22</v>
      </c>
      <c r="T1088" s="2">
        <v>0</v>
      </c>
    </row>
    <row r="1089" spans="1:20" ht="30" x14ac:dyDescent="0.25">
      <c r="A1089" t="str">
        <f>IFERROR(VLOOKUP(B1089,'UNFPA suppl countries'!B:B,1,FALSE),"No")</f>
        <v>Honduras</v>
      </c>
      <c r="B1089" s="2" t="s">
        <v>991</v>
      </c>
      <c r="C1089" s="2" t="str">
        <f t="shared" si="17"/>
        <v>Yes</v>
      </c>
      <c r="D1089" s="2" t="s">
        <v>26</v>
      </c>
      <c r="E1089" s="2" t="s">
        <v>44</v>
      </c>
      <c r="F1089" s="2" t="s">
        <v>405</v>
      </c>
      <c r="G1089" s="2">
        <v>1</v>
      </c>
      <c r="H1089" s="2">
        <v>0</v>
      </c>
      <c r="I1089" s="2" t="s">
        <v>24</v>
      </c>
      <c r="J1089" s="3">
        <v>43252</v>
      </c>
      <c r="K1089" s="3">
        <v>43221</v>
      </c>
      <c r="L1089" s="2" t="s">
        <v>225</v>
      </c>
      <c r="M1089" s="2" t="s">
        <v>18</v>
      </c>
      <c r="N1089" s="2"/>
      <c r="O1089" s="2" t="s">
        <v>19</v>
      </c>
      <c r="P1089" s="2"/>
      <c r="Q1089" s="2"/>
      <c r="R1089" s="4">
        <v>43055</v>
      </c>
      <c r="S1089" s="2" t="s">
        <v>22</v>
      </c>
      <c r="T1089" s="2">
        <v>0</v>
      </c>
    </row>
    <row r="1090" spans="1:20" ht="30" x14ac:dyDescent="0.25">
      <c r="A1090" t="str">
        <f>IFERROR(VLOOKUP(B1090,'UNFPA suppl countries'!B:B,1,FALSE),"No")</f>
        <v>Honduras</v>
      </c>
      <c r="B1090" s="2" t="s">
        <v>991</v>
      </c>
      <c r="C1090" s="2" t="str">
        <f t="shared" si="17"/>
        <v>Yes</v>
      </c>
      <c r="D1090" s="2" t="s">
        <v>26</v>
      </c>
      <c r="E1090" s="2" t="s">
        <v>152</v>
      </c>
      <c r="F1090" s="2" t="s">
        <v>502</v>
      </c>
      <c r="G1090" s="2">
        <v>2</v>
      </c>
      <c r="H1090" s="2">
        <v>0</v>
      </c>
      <c r="I1090" s="2" t="s">
        <v>24</v>
      </c>
      <c r="J1090" s="3">
        <v>43252</v>
      </c>
      <c r="K1090" s="3">
        <v>43101</v>
      </c>
      <c r="L1090" s="2" t="s">
        <v>225</v>
      </c>
      <c r="M1090" s="2" t="s">
        <v>18</v>
      </c>
      <c r="N1090" s="2"/>
      <c r="O1090" s="2" t="s">
        <v>19</v>
      </c>
      <c r="P1090" s="2"/>
      <c r="Q1090" s="2"/>
      <c r="R1090" s="4">
        <v>43055</v>
      </c>
      <c r="S1090" s="2" t="s">
        <v>22</v>
      </c>
      <c r="T1090" s="2">
        <v>0</v>
      </c>
    </row>
    <row r="1091" spans="1:20" ht="30" x14ac:dyDescent="0.25">
      <c r="A1091" t="str">
        <f>IFERROR(VLOOKUP(B1091,'UNFPA suppl countries'!B:B,1,FALSE),"No")</f>
        <v>Honduras</v>
      </c>
      <c r="B1091" s="2" t="s">
        <v>991</v>
      </c>
      <c r="C1091" s="2" t="str">
        <f t="shared" si="17"/>
        <v>Yes</v>
      </c>
      <c r="D1091" s="2" t="s">
        <v>26</v>
      </c>
      <c r="E1091" s="2" t="s">
        <v>27</v>
      </c>
      <c r="F1091" s="2" t="s">
        <v>999</v>
      </c>
      <c r="G1091" s="2">
        <v>1</v>
      </c>
      <c r="H1091" s="2">
        <v>0</v>
      </c>
      <c r="I1091" s="2" t="s">
        <v>24</v>
      </c>
      <c r="J1091" s="3">
        <v>43252</v>
      </c>
      <c r="K1091" s="3">
        <v>43221</v>
      </c>
      <c r="L1091" s="2" t="s">
        <v>225</v>
      </c>
      <c r="M1091" s="2" t="s">
        <v>18</v>
      </c>
      <c r="N1091" s="2"/>
      <c r="O1091" s="2" t="s">
        <v>19</v>
      </c>
      <c r="P1091" s="2"/>
      <c r="Q1091" s="2"/>
      <c r="R1091" s="4">
        <v>43055</v>
      </c>
      <c r="S1091" s="2" t="s">
        <v>22</v>
      </c>
      <c r="T1091" s="2">
        <v>0</v>
      </c>
    </row>
    <row r="1092" spans="1:20" ht="30" x14ac:dyDescent="0.25">
      <c r="A1092" t="str">
        <f>IFERROR(VLOOKUP(B1092,'UNFPA suppl countries'!B:B,1,FALSE),"No")</f>
        <v>Honduras</v>
      </c>
      <c r="B1092" s="2" t="s">
        <v>991</v>
      </c>
      <c r="C1092" s="2" t="str">
        <f t="shared" si="17"/>
        <v>Yes</v>
      </c>
      <c r="D1092" s="2" t="s">
        <v>26</v>
      </c>
      <c r="E1092" s="2" t="s">
        <v>154</v>
      </c>
      <c r="F1092" s="2" t="s">
        <v>690</v>
      </c>
      <c r="G1092" s="2">
        <v>1</v>
      </c>
      <c r="H1092" s="2">
        <v>0</v>
      </c>
      <c r="I1092" s="2" t="s">
        <v>24</v>
      </c>
      <c r="J1092" s="3">
        <v>43252</v>
      </c>
      <c r="K1092" s="3">
        <v>43070</v>
      </c>
      <c r="L1092" s="2" t="s">
        <v>225</v>
      </c>
      <c r="M1092" s="2" t="s">
        <v>18</v>
      </c>
      <c r="N1092" s="2"/>
      <c r="O1092" s="2" t="s">
        <v>19</v>
      </c>
      <c r="P1092" s="2"/>
      <c r="Q1092" s="2"/>
      <c r="R1092" s="4">
        <v>43055</v>
      </c>
      <c r="S1092" s="2" t="s">
        <v>22</v>
      </c>
      <c r="T1092" s="2">
        <v>0</v>
      </c>
    </row>
    <row r="1093" spans="1:20" ht="30" x14ac:dyDescent="0.25">
      <c r="A1093" t="str">
        <f>IFERROR(VLOOKUP(B1093,'UNFPA suppl countries'!B:B,1,FALSE),"No")</f>
        <v>Honduras</v>
      </c>
      <c r="B1093" s="2" t="s">
        <v>991</v>
      </c>
      <c r="C1093" s="2" t="str">
        <f t="shared" si="17"/>
        <v>Yes</v>
      </c>
      <c r="D1093" s="2" t="s">
        <v>26</v>
      </c>
      <c r="E1093" s="2" t="s">
        <v>154</v>
      </c>
      <c r="F1093" s="2" t="s">
        <v>566</v>
      </c>
      <c r="G1093" s="2">
        <v>1</v>
      </c>
      <c r="H1093" s="2">
        <v>0</v>
      </c>
      <c r="I1093" s="2" t="s">
        <v>24</v>
      </c>
      <c r="J1093" s="3">
        <v>43252</v>
      </c>
      <c r="K1093" s="3">
        <v>43070</v>
      </c>
      <c r="L1093" s="2" t="s">
        <v>225</v>
      </c>
      <c r="M1093" s="2" t="s">
        <v>18</v>
      </c>
      <c r="N1093" s="2"/>
      <c r="O1093" s="2" t="s">
        <v>19</v>
      </c>
      <c r="P1093" s="2"/>
      <c r="Q1093" s="2"/>
      <c r="R1093" s="4">
        <v>43055</v>
      </c>
      <c r="S1093" s="2" t="s">
        <v>22</v>
      </c>
      <c r="T1093" s="2">
        <v>0</v>
      </c>
    </row>
    <row r="1094" spans="1:20" ht="30" x14ac:dyDescent="0.25">
      <c r="A1094" t="str">
        <f>IFERROR(VLOOKUP(B1094,'UNFPA suppl countries'!B:B,1,FALSE),"No")</f>
        <v>Honduras</v>
      </c>
      <c r="B1094" s="2" t="s">
        <v>991</v>
      </c>
      <c r="C1094" s="2" t="str">
        <f t="shared" si="17"/>
        <v>Yes</v>
      </c>
      <c r="D1094" s="2" t="s">
        <v>26</v>
      </c>
      <c r="E1094" s="2" t="s">
        <v>154</v>
      </c>
      <c r="F1094" s="2" t="s">
        <v>572</v>
      </c>
      <c r="G1094" s="2">
        <v>1</v>
      </c>
      <c r="H1094" s="2">
        <v>0</v>
      </c>
      <c r="I1094" s="2" t="s">
        <v>24</v>
      </c>
      <c r="J1094" s="3">
        <v>43252</v>
      </c>
      <c r="K1094" s="3">
        <v>43070</v>
      </c>
      <c r="L1094" s="2" t="s">
        <v>225</v>
      </c>
      <c r="M1094" s="2" t="s">
        <v>18</v>
      </c>
      <c r="N1094" s="2"/>
      <c r="O1094" s="2" t="s">
        <v>19</v>
      </c>
      <c r="P1094" s="2"/>
      <c r="Q1094" s="2"/>
      <c r="R1094" s="4">
        <v>43055</v>
      </c>
      <c r="S1094" s="2" t="s">
        <v>22</v>
      </c>
      <c r="T1094" s="2">
        <v>0</v>
      </c>
    </row>
    <row r="1095" spans="1:20" ht="30" x14ac:dyDescent="0.25">
      <c r="A1095" t="str">
        <f>IFERROR(VLOOKUP(B1095,'UNFPA suppl countries'!B:B,1,FALSE),"No")</f>
        <v>Honduras</v>
      </c>
      <c r="B1095" s="2" t="s">
        <v>991</v>
      </c>
      <c r="C1095" s="2" t="str">
        <f t="shared" si="17"/>
        <v>Yes</v>
      </c>
      <c r="D1095" s="2" t="s">
        <v>26</v>
      </c>
      <c r="E1095" s="2" t="s">
        <v>154</v>
      </c>
      <c r="F1095" s="2" t="s">
        <v>567</v>
      </c>
      <c r="G1095" s="2">
        <v>1</v>
      </c>
      <c r="H1095" s="2">
        <v>0</v>
      </c>
      <c r="I1095" s="2" t="s">
        <v>24</v>
      </c>
      <c r="J1095" s="3">
        <v>43252</v>
      </c>
      <c r="K1095" s="3">
        <v>43070</v>
      </c>
      <c r="L1095" s="2" t="s">
        <v>225</v>
      </c>
      <c r="M1095" s="2" t="s">
        <v>18</v>
      </c>
      <c r="N1095" s="2"/>
      <c r="O1095" s="2" t="s">
        <v>19</v>
      </c>
      <c r="P1095" s="2"/>
      <c r="Q1095" s="2"/>
      <c r="R1095" s="4">
        <v>43055</v>
      </c>
      <c r="S1095" s="2" t="s">
        <v>22</v>
      </c>
      <c r="T1095" s="2">
        <v>0</v>
      </c>
    </row>
    <row r="1096" spans="1:20" ht="30" x14ac:dyDescent="0.25">
      <c r="A1096" t="str">
        <f>IFERROR(VLOOKUP(B1096,'UNFPA suppl countries'!B:B,1,FALSE),"No")</f>
        <v>Honduras</v>
      </c>
      <c r="B1096" s="2" t="s">
        <v>991</v>
      </c>
      <c r="C1096" s="2" t="str">
        <f t="shared" si="17"/>
        <v>Yes</v>
      </c>
      <c r="D1096" s="2" t="s">
        <v>26</v>
      </c>
      <c r="E1096" s="2" t="s">
        <v>27</v>
      </c>
      <c r="F1096" s="2" t="s">
        <v>418</v>
      </c>
      <c r="G1096" s="2">
        <v>1</v>
      </c>
      <c r="H1096" s="2">
        <v>0</v>
      </c>
      <c r="I1096" s="2" t="s">
        <v>24</v>
      </c>
      <c r="J1096" s="3">
        <v>43252</v>
      </c>
      <c r="K1096" s="3">
        <v>43221</v>
      </c>
      <c r="L1096" s="2" t="s">
        <v>225</v>
      </c>
      <c r="M1096" s="2" t="s">
        <v>18</v>
      </c>
      <c r="N1096" s="2"/>
      <c r="O1096" s="2" t="s">
        <v>19</v>
      </c>
      <c r="P1096" s="2"/>
      <c r="Q1096" s="2"/>
      <c r="R1096" s="4">
        <v>43055</v>
      </c>
      <c r="S1096" s="2" t="s">
        <v>22</v>
      </c>
      <c r="T1096" s="2">
        <v>0</v>
      </c>
    </row>
    <row r="1097" spans="1:20" ht="30" x14ac:dyDescent="0.25">
      <c r="A1097" t="str">
        <f>IFERROR(VLOOKUP(B1097,'UNFPA suppl countries'!B:B,1,FALSE),"No")</f>
        <v>Honduras</v>
      </c>
      <c r="B1097" s="2" t="s">
        <v>991</v>
      </c>
      <c r="C1097" s="2" t="str">
        <f t="shared" si="17"/>
        <v>Yes</v>
      </c>
      <c r="D1097" s="2" t="s">
        <v>26</v>
      </c>
      <c r="E1097" s="2" t="s">
        <v>44</v>
      </c>
      <c r="F1097" s="2" t="s">
        <v>51</v>
      </c>
      <c r="G1097" s="2">
        <v>1</v>
      </c>
      <c r="H1097" s="2">
        <v>0</v>
      </c>
      <c r="I1097" s="2" t="s">
        <v>24</v>
      </c>
      <c r="J1097" s="3">
        <v>43252</v>
      </c>
      <c r="K1097" s="3">
        <v>43221</v>
      </c>
      <c r="L1097" s="2" t="s">
        <v>225</v>
      </c>
      <c r="M1097" s="2" t="s">
        <v>18</v>
      </c>
      <c r="N1097" s="2"/>
      <c r="O1097" s="2" t="s">
        <v>19</v>
      </c>
      <c r="P1097" s="2"/>
      <c r="Q1097" s="2"/>
      <c r="R1097" s="4">
        <v>43055</v>
      </c>
      <c r="S1097" s="2" t="s">
        <v>22</v>
      </c>
      <c r="T1097" s="2">
        <v>0</v>
      </c>
    </row>
    <row r="1098" spans="1:20" ht="30" x14ac:dyDescent="0.25">
      <c r="A1098" t="str">
        <f>IFERROR(VLOOKUP(B1098,'UNFPA suppl countries'!B:B,1,FALSE),"No")</f>
        <v>Honduras</v>
      </c>
      <c r="B1098" s="2" t="s">
        <v>991</v>
      </c>
      <c r="C1098" s="2" t="str">
        <f t="shared" si="17"/>
        <v>Yes</v>
      </c>
      <c r="D1098" s="2" t="s">
        <v>26</v>
      </c>
      <c r="E1098" s="2" t="s">
        <v>152</v>
      </c>
      <c r="F1098" s="2" t="s">
        <v>153</v>
      </c>
      <c r="G1098" s="2">
        <v>1</v>
      </c>
      <c r="H1098" s="2">
        <v>0</v>
      </c>
      <c r="I1098" s="2" t="s">
        <v>24</v>
      </c>
      <c r="J1098" s="3">
        <v>43252</v>
      </c>
      <c r="K1098" s="3">
        <v>43101</v>
      </c>
      <c r="L1098" s="2" t="s">
        <v>225</v>
      </c>
      <c r="M1098" s="2" t="s">
        <v>18</v>
      </c>
      <c r="N1098" s="2"/>
      <c r="O1098" s="2" t="s">
        <v>19</v>
      </c>
      <c r="P1098" s="2"/>
      <c r="Q1098" s="2"/>
      <c r="R1098" s="4">
        <v>43055</v>
      </c>
      <c r="S1098" s="2" t="s">
        <v>22</v>
      </c>
      <c r="T1098" s="2">
        <v>0</v>
      </c>
    </row>
    <row r="1099" spans="1:20" ht="30" x14ac:dyDescent="0.25">
      <c r="A1099" t="str">
        <f>IFERROR(VLOOKUP(B1099,'UNFPA suppl countries'!B:B,1,FALSE),"No")</f>
        <v>Honduras</v>
      </c>
      <c r="B1099" s="2" t="s">
        <v>991</v>
      </c>
      <c r="C1099" s="2" t="str">
        <f t="shared" si="17"/>
        <v>Yes</v>
      </c>
      <c r="D1099" s="2" t="s">
        <v>26</v>
      </c>
      <c r="E1099" s="2" t="s">
        <v>27</v>
      </c>
      <c r="F1099" s="2" t="s">
        <v>156</v>
      </c>
      <c r="G1099" s="2">
        <v>1</v>
      </c>
      <c r="H1099" s="2">
        <v>0</v>
      </c>
      <c r="I1099" s="2" t="s">
        <v>24</v>
      </c>
      <c r="J1099" s="3">
        <v>43252</v>
      </c>
      <c r="K1099" s="3">
        <v>43221</v>
      </c>
      <c r="L1099" s="2" t="s">
        <v>225</v>
      </c>
      <c r="M1099" s="2" t="s">
        <v>18</v>
      </c>
      <c r="N1099" s="2"/>
      <c r="O1099" s="2" t="s">
        <v>19</v>
      </c>
      <c r="P1099" s="2"/>
      <c r="Q1099" s="2"/>
      <c r="R1099" s="4">
        <v>43055</v>
      </c>
      <c r="S1099" s="2" t="s">
        <v>22</v>
      </c>
      <c r="T1099" s="2">
        <v>0</v>
      </c>
    </row>
    <row r="1100" spans="1:20" ht="30" x14ac:dyDescent="0.25">
      <c r="A1100" t="str">
        <f>IFERROR(VLOOKUP(B1100,'UNFPA suppl countries'!B:B,1,FALSE),"No")</f>
        <v>Honduras</v>
      </c>
      <c r="B1100" s="2" t="s">
        <v>991</v>
      </c>
      <c r="C1100" s="2" t="str">
        <f t="shared" si="17"/>
        <v>Yes</v>
      </c>
      <c r="D1100" s="2" t="s">
        <v>26</v>
      </c>
      <c r="E1100" s="2" t="s">
        <v>152</v>
      </c>
      <c r="F1100" s="2" t="s">
        <v>426</v>
      </c>
      <c r="G1100" s="2">
        <v>2</v>
      </c>
      <c r="H1100" s="2">
        <v>0</v>
      </c>
      <c r="I1100" s="2" t="s">
        <v>24</v>
      </c>
      <c r="J1100" s="3">
        <v>43252</v>
      </c>
      <c r="K1100" s="3">
        <v>43101</v>
      </c>
      <c r="L1100" s="2" t="s">
        <v>225</v>
      </c>
      <c r="M1100" s="2" t="s">
        <v>18</v>
      </c>
      <c r="N1100" s="2"/>
      <c r="O1100" s="2" t="s">
        <v>19</v>
      </c>
      <c r="P1100" s="2"/>
      <c r="Q1100" s="2"/>
      <c r="R1100" s="4">
        <v>43055</v>
      </c>
      <c r="S1100" s="2" t="s">
        <v>22</v>
      </c>
      <c r="T1100" s="2">
        <v>0</v>
      </c>
    </row>
    <row r="1101" spans="1:20" ht="30" x14ac:dyDescent="0.25">
      <c r="A1101" t="str">
        <f>IFERROR(VLOOKUP(B1101,'UNFPA suppl countries'!B:B,1,FALSE),"No")</f>
        <v>Honduras</v>
      </c>
      <c r="B1101" s="2" t="s">
        <v>991</v>
      </c>
      <c r="C1101" s="2" t="str">
        <f t="shared" si="17"/>
        <v>Yes</v>
      </c>
      <c r="D1101" s="2"/>
      <c r="E1101" s="2"/>
      <c r="F1101" s="2" t="s">
        <v>1000</v>
      </c>
      <c r="G1101" s="2">
        <v>1</v>
      </c>
      <c r="H1101" s="2">
        <v>0</v>
      </c>
      <c r="I1101" s="2" t="s">
        <v>24</v>
      </c>
      <c r="J1101" s="3">
        <v>43282</v>
      </c>
      <c r="K1101" s="3">
        <v>43040</v>
      </c>
      <c r="L1101" s="2" t="s">
        <v>225</v>
      </c>
      <c r="M1101" s="2" t="s">
        <v>18</v>
      </c>
      <c r="N1101" s="2"/>
      <c r="O1101" s="2" t="s">
        <v>19</v>
      </c>
      <c r="P1101" s="2"/>
      <c r="Q1101" s="2" t="s">
        <v>1001</v>
      </c>
      <c r="R1101" s="4">
        <v>43055</v>
      </c>
      <c r="S1101" s="2" t="s">
        <v>22</v>
      </c>
      <c r="T1101" s="2">
        <v>0</v>
      </c>
    </row>
    <row r="1102" spans="1:20" ht="30" x14ac:dyDescent="0.25">
      <c r="A1102" t="str">
        <f>IFERROR(VLOOKUP(B1102,'UNFPA suppl countries'!B:B,1,FALSE),"No")</f>
        <v>Honduras</v>
      </c>
      <c r="B1102" s="2" t="s">
        <v>991</v>
      </c>
      <c r="C1102" s="2" t="str">
        <f t="shared" si="17"/>
        <v>Yes</v>
      </c>
      <c r="D1102" s="2" t="s">
        <v>157</v>
      </c>
      <c r="E1102" s="2" t="s">
        <v>165</v>
      </c>
      <c r="F1102" s="2" t="s">
        <v>1002</v>
      </c>
      <c r="G1102" s="2">
        <v>2</v>
      </c>
      <c r="H1102" s="2">
        <v>0</v>
      </c>
      <c r="I1102" s="2" t="s">
        <v>24</v>
      </c>
      <c r="J1102" s="3">
        <v>43282</v>
      </c>
      <c r="K1102" s="3">
        <v>43040</v>
      </c>
      <c r="L1102" s="2" t="s">
        <v>225</v>
      </c>
      <c r="M1102" s="2" t="s">
        <v>159</v>
      </c>
      <c r="N1102" s="2"/>
      <c r="O1102" s="2" t="s">
        <v>19</v>
      </c>
      <c r="P1102" s="2"/>
      <c r="Q1102" s="2"/>
      <c r="R1102" s="4">
        <v>43055</v>
      </c>
      <c r="S1102" s="2" t="s">
        <v>22</v>
      </c>
      <c r="T1102" s="2">
        <v>0</v>
      </c>
    </row>
    <row r="1103" spans="1:20" ht="30" x14ac:dyDescent="0.25">
      <c r="A1103" t="str">
        <f>IFERROR(VLOOKUP(B1103,'UNFPA suppl countries'!B:B,1,FALSE),"No")</f>
        <v>Honduras</v>
      </c>
      <c r="B1103" s="2" t="s">
        <v>991</v>
      </c>
      <c r="C1103" s="2" t="str">
        <f t="shared" si="17"/>
        <v>Yes</v>
      </c>
      <c r="D1103" s="2" t="s">
        <v>246</v>
      </c>
      <c r="E1103" s="2" t="s">
        <v>513</v>
      </c>
      <c r="F1103" s="2" t="s">
        <v>1003</v>
      </c>
      <c r="G1103" s="2">
        <v>1</v>
      </c>
      <c r="H1103" s="2">
        <v>0</v>
      </c>
      <c r="I1103" s="2" t="s">
        <v>24</v>
      </c>
      <c r="J1103" s="3">
        <v>43191</v>
      </c>
      <c r="K1103" s="3">
        <v>42948</v>
      </c>
      <c r="L1103" s="2" t="s">
        <v>225</v>
      </c>
      <c r="M1103" s="2" t="s">
        <v>159</v>
      </c>
      <c r="N1103" s="2"/>
      <c r="O1103" s="2" t="s">
        <v>49</v>
      </c>
      <c r="P1103" s="2" t="s">
        <v>1004</v>
      </c>
      <c r="Q1103" s="2"/>
      <c r="R1103" s="4">
        <v>43055</v>
      </c>
      <c r="S1103" s="2" t="s">
        <v>22</v>
      </c>
      <c r="T1103" s="2">
        <v>0</v>
      </c>
    </row>
    <row r="1104" spans="1:20" ht="30" x14ac:dyDescent="0.25">
      <c r="A1104" t="str">
        <f>IFERROR(VLOOKUP(B1104,'UNFPA suppl countries'!B:B,1,FALSE),"No")</f>
        <v>Honduras</v>
      </c>
      <c r="B1104" s="2" t="s">
        <v>991</v>
      </c>
      <c r="C1104" s="2" t="str">
        <f t="shared" si="17"/>
        <v>Yes</v>
      </c>
      <c r="D1104" s="2" t="s">
        <v>157</v>
      </c>
      <c r="E1104" s="2" t="s">
        <v>165</v>
      </c>
      <c r="F1104" s="2" t="s">
        <v>1005</v>
      </c>
      <c r="G1104" s="2">
        <v>1</v>
      </c>
      <c r="H1104" s="2">
        <v>0</v>
      </c>
      <c r="I1104" s="2" t="s">
        <v>24</v>
      </c>
      <c r="J1104" s="3">
        <v>43252</v>
      </c>
      <c r="K1104" s="3">
        <v>43009</v>
      </c>
      <c r="L1104" s="2" t="s">
        <v>225</v>
      </c>
      <c r="M1104" s="2" t="s">
        <v>159</v>
      </c>
      <c r="N1104" s="2"/>
      <c r="O1104" s="2" t="s">
        <v>19</v>
      </c>
      <c r="P1104" s="2" t="s">
        <v>1006</v>
      </c>
      <c r="Q1104" s="2"/>
      <c r="R1104" s="4">
        <v>43055</v>
      </c>
      <c r="S1104" s="2" t="s">
        <v>22</v>
      </c>
      <c r="T1104" s="2">
        <v>0</v>
      </c>
    </row>
    <row r="1105" spans="1:20" ht="30" x14ac:dyDescent="0.25">
      <c r="A1105" t="str">
        <f>IFERROR(VLOOKUP(B1105,'UNFPA suppl countries'!B:B,1,FALSE),"No")</f>
        <v>Honduras</v>
      </c>
      <c r="B1105" s="2" t="s">
        <v>991</v>
      </c>
      <c r="C1105" s="2" t="str">
        <f t="shared" si="17"/>
        <v>Yes</v>
      </c>
      <c r="D1105" s="2" t="s">
        <v>62</v>
      </c>
      <c r="E1105" s="2" t="s">
        <v>174</v>
      </c>
      <c r="F1105" s="2" t="s">
        <v>410</v>
      </c>
      <c r="G1105" s="2">
        <v>90300</v>
      </c>
      <c r="H1105" s="2">
        <v>90300</v>
      </c>
      <c r="I1105" s="2" t="s">
        <v>176</v>
      </c>
      <c r="J1105" s="3">
        <v>43132</v>
      </c>
      <c r="K1105" s="3">
        <v>43009</v>
      </c>
      <c r="L1105" s="2" t="s">
        <v>17</v>
      </c>
      <c r="M1105" s="2" t="s">
        <v>615</v>
      </c>
      <c r="N1105" s="2"/>
      <c r="O1105" s="2" t="s">
        <v>1007</v>
      </c>
      <c r="P1105" s="2"/>
      <c r="Q1105" s="2"/>
      <c r="R1105" s="4">
        <v>43055</v>
      </c>
      <c r="S1105" s="2" t="s">
        <v>22</v>
      </c>
      <c r="T1105" s="2">
        <v>0</v>
      </c>
    </row>
    <row r="1106" spans="1:20" ht="30" x14ac:dyDescent="0.25">
      <c r="A1106" t="str">
        <f>IFERROR(VLOOKUP(B1106,'UNFPA suppl countries'!B:B,1,FALSE),"No")</f>
        <v>Honduras</v>
      </c>
      <c r="B1106" s="2" t="s">
        <v>991</v>
      </c>
      <c r="C1106" s="2" t="str">
        <f t="shared" si="17"/>
        <v>Yes</v>
      </c>
      <c r="D1106" s="2" t="s">
        <v>62</v>
      </c>
      <c r="E1106" s="2" t="s">
        <v>174</v>
      </c>
      <c r="F1106" s="2" t="s">
        <v>410</v>
      </c>
      <c r="G1106" s="2">
        <v>67250</v>
      </c>
      <c r="H1106" s="2">
        <v>0</v>
      </c>
      <c r="I1106" s="2" t="s">
        <v>176</v>
      </c>
      <c r="J1106" s="3">
        <v>43252</v>
      </c>
      <c r="K1106" s="3">
        <v>43132</v>
      </c>
      <c r="L1106" s="2" t="s">
        <v>225</v>
      </c>
      <c r="M1106" s="2" t="s">
        <v>65</v>
      </c>
      <c r="N1106" s="2" t="s">
        <v>66</v>
      </c>
      <c r="O1106" s="2" t="s">
        <v>19</v>
      </c>
      <c r="P1106" s="2"/>
      <c r="Q1106" s="2" t="s">
        <v>1008</v>
      </c>
      <c r="R1106" s="4">
        <v>43055</v>
      </c>
      <c r="S1106" s="2" t="s">
        <v>22</v>
      </c>
      <c r="T1106" s="2">
        <v>0</v>
      </c>
    </row>
    <row r="1107" spans="1:20" ht="135" x14ac:dyDescent="0.25">
      <c r="A1107" t="str">
        <f>IFERROR(VLOOKUP(B1107,'UNFPA suppl countries'!B:B,1,FALSE),"No")</f>
        <v>No</v>
      </c>
      <c r="B1107" s="2" t="s">
        <v>815</v>
      </c>
      <c r="C1107" s="2" t="str">
        <f t="shared" si="17"/>
        <v>No</v>
      </c>
      <c r="D1107" s="2"/>
      <c r="E1107" s="2"/>
      <c r="F1107" s="2" t="s">
        <v>829</v>
      </c>
      <c r="G1107" s="2">
        <v>1</v>
      </c>
      <c r="H1107" s="2">
        <v>0</v>
      </c>
      <c r="I1107" s="2" t="s">
        <v>24</v>
      </c>
      <c r="J1107" s="3">
        <v>43405</v>
      </c>
      <c r="K1107" s="3">
        <v>43160</v>
      </c>
      <c r="L1107" s="2" t="s">
        <v>225</v>
      </c>
      <c r="M1107" s="2" t="s">
        <v>18</v>
      </c>
      <c r="N1107" s="2"/>
      <c r="O1107" s="2" t="s">
        <v>19</v>
      </c>
      <c r="P1107" s="2" t="s">
        <v>820</v>
      </c>
      <c r="Q1107" s="2" t="s">
        <v>1009</v>
      </c>
      <c r="R1107" s="4">
        <v>43056</v>
      </c>
      <c r="S1107" s="2" t="s">
        <v>22</v>
      </c>
      <c r="T1107" s="2">
        <v>0</v>
      </c>
    </row>
    <row r="1108" spans="1:20" ht="30" x14ac:dyDescent="0.25">
      <c r="A1108" t="str">
        <f>IFERROR(VLOOKUP(B1108,'UNFPA suppl countries'!B:B,1,FALSE),"No")</f>
        <v>No</v>
      </c>
      <c r="B1108" s="2" t="s">
        <v>815</v>
      </c>
      <c r="C1108" s="2" t="str">
        <f t="shared" si="17"/>
        <v>No</v>
      </c>
      <c r="D1108" s="2" t="s">
        <v>62</v>
      </c>
      <c r="E1108" s="2" t="s">
        <v>63</v>
      </c>
      <c r="F1108" s="2" t="s">
        <v>114</v>
      </c>
      <c r="G1108" s="2">
        <v>24671</v>
      </c>
      <c r="H1108" s="2">
        <v>12335.5</v>
      </c>
      <c r="I1108" s="2" t="s">
        <v>115</v>
      </c>
      <c r="J1108" s="3">
        <v>43132</v>
      </c>
      <c r="K1108" s="3">
        <v>43009</v>
      </c>
      <c r="L1108" s="2" t="s">
        <v>29</v>
      </c>
      <c r="M1108" s="2" t="s">
        <v>18</v>
      </c>
      <c r="N1108" s="2"/>
      <c r="O1108" s="2" t="s">
        <v>19</v>
      </c>
      <c r="P1108" s="2" t="s">
        <v>1010</v>
      </c>
      <c r="Q1108" s="2" t="s">
        <v>1011</v>
      </c>
      <c r="R1108" s="4">
        <v>43055</v>
      </c>
      <c r="S1108" s="2" t="s">
        <v>22</v>
      </c>
      <c r="T1108" s="2">
        <v>0</v>
      </c>
    </row>
    <row r="1109" spans="1:20" ht="30" x14ac:dyDescent="0.25">
      <c r="A1109" t="str">
        <f>IFERROR(VLOOKUP(B1109,'UNFPA suppl countries'!B:B,1,FALSE),"No")</f>
        <v>No</v>
      </c>
      <c r="B1109" s="2" t="s">
        <v>815</v>
      </c>
      <c r="C1109" s="2" t="str">
        <f t="shared" si="17"/>
        <v>No</v>
      </c>
      <c r="D1109" s="2" t="s">
        <v>62</v>
      </c>
      <c r="E1109" s="2" t="s">
        <v>119</v>
      </c>
      <c r="F1109" s="2" t="s">
        <v>173</v>
      </c>
      <c r="G1109" s="2">
        <v>9765</v>
      </c>
      <c r="H1109" s="2">
        <v>4882.5</v>
      </c>
      <c r="I1109" s="2" t="s">
        <v>140</v>
      </c>
      <c r="J1109" s="3">
        <v>43132</v>
      </c>
      <c r="K1109" s="3">
        <v>43009</v>
      </c>
      <c r="L1109" s="2" t="s">
        <v>29</v>
      </c>
      <c r="M1109" s="2" t="s">
        <v>18</v>
      </c>
      <c r="N1109" s="2"/>
      <c r="O1109" s="2" t="s">
        <v>19</v>
      </c>
      <c r="P1109" s="2" t="s">
        <v>1010</v>
      </c>
      <c r="Q1109" s="2" t="s">
        <v>1011</v>
      </c>
      <c r="R1109" s="4">
        <v>43055</v>
      </c>
      <c r="S1109" s="2" t="s">
        <v>22</v>
      </c>
      <c r="T1109" s="2">
        <v>0</v>
      </c>
    </row>
    <row r="1110" spans="1:20" ht="45" x14ac:dyDescent="0.25">
      <c r="A1110" t="str">
        <f>IFERROR(VLOOKUP(B1110,'UNFPA suppl countries'!B:B,1,FALSE),"No")</f>
        <v>No</v>
      </c>
      <c r="B1110" s="2" t="s">
        <v>815</v>
      </c>
      <c r="C1110" s="2" t="str">
        <f t="shared" si="17"/>
        <v>No</v>
      </c>
      <c r="D1110" s="2" t="s">
        <v>26</v>
      </c>
      <c r="E1110" s="2" t="s">
        <v>107</v>
      </c>
      <c r="F1110" s="2" t="s">
        <v>1012</v>
      </c>
      <c r="G1110" s="2">
        <v>20</v>
      </c>
      <c r="H1110" s="2">
        <v>10</v>
      </c>
      <c r="I1110" s="2" t="s">
        <v>24</v>
      </c>
      <c r="J1110" s="3">
        <v>43132</v>
      </c>
      <c r="K1110" s="3">
        <v>43101</v>
      </c>
      <c r="L1110" s="2" t="s">
        <v>29</v>
      </c>
      <c r="M1110" s="2" t="s">
        <v>18</v>
      </c>
      <c r="N1110" s="2"/>
      <c r="O1110" s="2" t="s">
        <v>19</v>
      </c>
      <c r="P1110" s="2" t="s">
        <v>1013</v>
      </c>
      <c r="Q1110" s="2" t="s">
        <v>1014</v>
      </c>
      <c r="R1110" s="4">
        <v>43055</v>
      </c>
      <c r="S1110" s="2" t="s">
        <v>22</v>
      </c>
      <c r="T1110" s="2">
        <v>0</v>
      </c>
    </row>
    <row r="1111" spans="1:20" ht="30" x14ac:dyDescent="0.25">
      <c r="A1111" t="str">
        <f>IFERROR(VLOOKUP(B1111,'UNFPA suppl countries'!B:B,1,FALSE),"No")</f>
        <v>No</v>
      </c>
      <c r="B1111" s="2" t="s">
        <v>815</v>
      </c>
      <c r="C1111" s="2" t="str">
        <f t="shared" si="17"/>
        <v>No</v>
      </c>
      <c r="D1111" s="2" t="s">
        <v>26</v>
      </c>
      <c r="E1111" s="2" t="s">
        <v>31</v>
      </c>
      <c r="F1111" s="2" t="s">
        <v>1015</v>
      </c>
      <c r="G1111" s="2">
        <v>20</v>
      </c>
      <c r="H1111" s="2">
        <v>10</v>
      </c>
      <c r="I1111" s="2" t="s">
        <v>24</v>
      </c>
      <c r="J1111" s="3">
        <v>43132</v>
      </c>
      <c r="K1111" s="3">
        <v>43009</v>
      </c>
      <c r="L1111" s="2" t="s">
        <v>29</v>
      </c>
      <c r="M1111" s="2" t="s">
        <v>18</v>
      </c>
      <c r="N1111" s="2"/>
      <c r="O1111" s="2" t="s">
        <v>19</v>
      </c>
      <c r="P1111" s="2" t="s">
        <v>1013</v>
      </c>
      <c r="Q1111" s="2" t="s">
        <v>1016</v>
      </c>
      <c r="R1111" s="4">
        <v>43055</v>
      </c>
      <c r="S1111" s="2" t="s">
        <v>22</v>
      </c>
      <c r="T1111" s="2">
        <v>0</v>
      </c>
    </row>
    <row r="1112" spans="1:20" ht="30" x14ac:dyDescent="0.25">
      <c r="A1112" t="str">
        <f>IFERROR(VLOOKUP(B1112,'UNFPA suppl countries'!B:B,1,FALSE),"No")</f>
        <v>No</v>
      </c>
      <c r="B1112" s="2" t="s">
        <v>815</v>
      </c>
      <c r="C1112" s="2" t="str">
        <f t="shared" si="17"/>
        <v>No</v>
      </c>
      <c r="D1112" s="2" t="s">
        <v>62</v>
      </c>
      <c r="E1112" s="2" t="s">
        <v>119</v>
      </c>
      <c r="F1112" s="2" t="s">
        <v>120</v>
      </c>
      <c r="G1112" s="2">
        <v>76923</v>
      </c>
      <c r="H1112" s="2">
        <v>76923</v>
      </c>
      <c r="I1112" s="2" t="s">
        <v>121</v>
      </c>
      <c r="J1112" s="3">
        <v>43252</v>
      </c>
      <c r="K1112" s="3">
        <v>43132</v>
      </c>
      <c r="L1112" s="2" t="s">
        <v>17</v>
      </c>
      <c r="M1112" s="2" t="s">
        <v>18</v>
      </c>
      <c r="N1112" s="2"/>
      <c r="O1112" s="2" t="s">
        <v>19</v>
      </c>
      <c r="P1112" s="2" t="s">
        <v>1017</v>
      </c>
      <c r="Q1112" s="2" t="s">
        <v>1018</v>
      </c>
      <c r="R1112" s="4">
        <v>43055</v>
      </c>
      <c r="S1112" s="2" t="s">
        <v>22</v>
      </c>
      <c r="T1112" s="2">
        <v>0</v>
      </c>
    </row>
    <row r="1113" spans="1:20" ht="30" x14ac:dyDescent="0.25">
      <c r="A1113" t="str">
        <f>IFERROR(VLOOKUP(B1113,'UNFPA suppl countries'!B:B,1,FALSE),"No")</f>
        <v>No</v>
      </c>
      <c r="B1113" s="2" t="s">
        <v>815</v>
      </c>
      <c r="C1113" s="2" t="str">
        <f t="shared" si="17"/>
        <v>No</v>
      </c>
      <c r="D1113" s="2" t="s">
        <v>62</v>
      </c>
      <c r="E1113" s="2" t="s">
        <v>70</v>
      </c>
      <c r="F1113" s="2" t="s">
        <v>75</v>
      </c>
      <c r="G1113" s="2">
        <v>7000</v>
      </c>
      <c r="H1113" s="2">
        <v>7000</v>
      </c>
      <c r="I1113" s="2" t="s">
        <v>72</v>
      </c>
      <c r="J1113" s="3">
        <v>43252</v>
      </c>
      <c r="K1113" s="3">
        <v>43132</v>
      </c>
      <c r="L1113" s="2" t="s">
        <v>17</v>
      </c>
      <c r="M1113" s="2" t="s">
        <v>18</v>
      </c>
      <c r="N1113" s="2"/>
      <c r="O1113" s="2" t="s">
        <v>19</v>
      </c>
      <c r="P1113" s="2" t="s">
        <v>1017</v>
      </c>
      <c r="Q1113" s="2" t="s">
        <v>1019</v>
      </c>
      <c r="R1113" s="4">
        <v>43055</v>
      </c>
      <c r="S1113" s="2" t="s">
        <v>22</v>
      </c>
      <c r="T1113" s="2">
        <v>0</v>
      </c>
    </row>
    <row r="1114" spans="1:20" ht="30" x14ac:dyDescent="0.25">
      <c r="A1114" t="str">
        <f>IFERROR(VLOOKUP(B1114,'UNFPA suppl countries'!B:B,1,FALSE),"No")</f>
        <v>Haiti</v>
      </c>
      <c r="B1114" s="2" t="s">
        <v>727</v>
      </c>
      <c r="C1114" s="2" t="str">
        <f t="shared" si="17"/>
        <v>Yes</v>
      </c>
      <c r="D1114" s="2"/>
      <c r="E1114" s="2"/>
      <c r="F1114" s="2" t="s">
        <v>1020</v>
      </c>
      <c r="G1114" s="2">
        <v>6</v>
      </c>
      <c r="H1114" s="2">
        <v>6</v>
      </c>
      <c r="I1114" s="2" t="s">
        <v>24</v>
      </c>
      <c r="J1114" s="3">
        <v>43252</v>
      </c>
      <c r="K1114" s="3">
        <v>43009</v>
      </c>
      <c r="L1114" s="2" t="s">
        <v>17</v>
      </c>
      <c r="M1114" s="2" t="s">
        <v>18</v>
      </c>
      <c r="N1114" s="2"/>
      <c r="O1114" s="2" t="s">
        <v>19</v>
      </c>
      <c r="P1114" s="2" t="s">
        <v>729</v>
      </c>
      <c r="Q1114" s="2"/>
      <c r="R1114" s="4">
        <v>43055</v>
      </c>
      <c r="S1114" s="2" t="s">
        <v>22</v>
      </c>
      <c r="T1114" s="2">
        <v>0</v>
      </c>
    </row>
    <row r="1115" spans="1:20" ht="30" x14ac:dyDescent="0.25">
      <c r="A1115" t="str">
        <f>IFERROR(VLOOKUP(B1115,'UNFPA suppl countries'!B:B,1,FALSE),"No")</f>
        <v>Haiti</v>
      </c>
      <c r="B1115" s="2" t="s">
        <v>727</v>
      </c>
      <c r="C1115" s="2" t="str">
        <f t="shared" si="17"/>
        <v>Yes</v>
      </c>
      <c r="D1115" s="2"/>
      <c r="E1115" s="2"/>
      <c r="F1115" s="2" t="s">
        <v>1021</v>
      </c>
      <c r="G1115" s="2">
        <v>1</v>
      </c>
      <c r="H1115" s="2">
        <v>1</v>
      </c>
      <c r="I1115" s="2" t="s">
        <v>24</v>
      </c>
      <c r="J1115" s="3">
        <v>43252</v>
      </c>
      <c r="K1115" s="3">
        <v>43009</v>
      </c>
      <c r="L1115" s="2" t="s">
        <v>17</v>
      </c>
      <c r="M1115" s="2" t="s">
        <v>18</v>
      </c>
      <c r="N1115" s="2"/>
      <c r="O1115" s="2" t="s">
        <v>19</v>
      </c>
      <c r="P1115" s="2" t="s">
        <v>729</v>
      </c>
      <c r="Q1115" s="2"/>
      <c r="R1115" s="4">
        <v>43055</v>
      </c>
      <c r="S1115" s="2" t="s">
        <v>22</v>
      </c>
      <c r="T1115" s="2">
        <v>0</v>
      </c>
    </row>
    <row r="1116" spans="1:20" ht="30" x14ac:dyDescent="0.25">
      <c r="A1116" t="str">
        <f>IFERROR(VLOOKUP(B1116,'UNFPA suppl countries'!B:B,1,FALSE),"No")</f>
        <v>Haiti</v>
      </c>
      <c r="B1116" s="2" t="s">
        <v>727</v>
      </c>
      <c r="C1116" s="2" t="str">
        <f t="shared" si="17"/>
        <v>Yes</v>
      </c>
      <c r="D1116" s="2"/>
      <c r="E1116" s="2"/>
      <c r="F1116" s="2" t="s">
        <v>1022</v>
      </c>
      <c r="G1116" s="2">
        <v>2</v>
      </c>
      <c r="H1116" s="2">
        <v>2</v>
      </c>
      <c r="I1116" s="2" t="s">
        <v>24</v>
      </c>
      <c r="J1116" s="3">
        <v>43252</v>
      </c>
      <c r="K1116" s="3">
        <v>43009</v>
      </c>
      <c r="L1116" s="2" t="s">
        <v>17</v>
      </c>
      <c r="M1116" s="2" t="s">
        <v>18</v>
      </c>
      <c r="N1116" s="2"/>
      <c r="O1116" s="2" t="s">
        <v>19</v>
      </c>
      <c r="P1116" s="2" t="s">
        <v>729</v>
      </c>
      <c r="Q1116" s="2"/>
      <c r="R1116" s="4">
        <v>43055</v>
      </c>
      <c r="S1116" s="2" t="s">
        <v>22</v>
      </c>
      <c r="T1116" s="2">
        <v>0</v>
      </c>
    </row>
    <row r="1117" spans="1:20" ht="30" x14ac:dyDescent="0.25">
      <c r="A1117" t="str">
        <f>IFERROR(VLOOKUP(B1117,'UNFPA suppl countries'!B:B,1,FALSE),"No")</f>
        <v>Haiti</v>
      </c>
      <c r="B1117" s="2" t="s">
        <v>727</v>
      </c>
      <c r="C1117" s="2" t="str">
        <f t="shared" si="17"/>
        <v>Yes</v>
      </c>
      <c r="D1117" s="2"/>
      <c r="E1117" s="2"/>
      <c r="F1117" s="2" t="s">
        <v>1023</v>
      </c>
      <c r="G1117" s="2">
        <v>100</v>
      </c>
      <c r="H1117" s="2">
        <v>100</v>
      </c>
      <c r="I1117" s="2" t="s">
        <v>24</v>
      </c>
      <c r="J1117" s="3">
        <v>43252</v>
      </c>
      <c r="K1117" s="3">
        <v>43009</v>
      </c>
      <c r="L1117" s="2" t="s">
        <v>17</v>
      </c>
      <c r="M1117" s="2" t="s">
        <v>159</v>
      </c>
      <c r="N1117" s="2"/>
      <c r="O1117" s="2" t="s">
        <v>19</v>
      </c>
      <c r="P1117" s="2" t="s">
        <v>729</v>
      </c>
      <c r="Q1117" s="2"/>
      <c r="R1117" s="4">
        <v>43055</v>
      </c>
      <c r="S1117" s="2" t="s">
        <v>22</v>
      </c>
      <c r="T1117" s="2">
        <v>0</v>
      </c>
    </row>
    <row r="1118" spans="1:20" ht="30" x14ac:dyDescent="0.25">
      <c r="A1118" t="str">
        <f>IFERROR(VLOOKUP(B1118,'UNFPA suppl countries'!B:B,1,FALSE),"No")</f>
        <v>Haiti</v>
      </c>
      <c r="B1118" s="2" t="s">
        <v>727</v>
      </c>
      <c r="C1118" s="2" t="str">
        <f t="shared" si="17"/>
        <v>Yes</v>
      </c>
      <c r="D1118" s="2" t="s">
        <v>239</v>
      </c>
      <c r="E1118" s="2" t="s">
        <v>1024</v>
      </c>
      <c r="F1118" s="2" t="s">
        <v>1025</v>
      </c>
      <c r="G1118" s="2">
        <v>6</v>
      </c>
      <c r="H1118" s="2">
        <v>6</v>
      </c>
      <c r="I1118" s="2" t="s">
        <v>24</v>
      </c>
      <c r="J1118" s="3">
        <v>43252</v>
      </c>
      <c r="K1118" s="3">
        <v>43132</v>
      </c>
      <c r="L1118" s="2" t="s">
        <v>17</v>
      </c>
      <c r="M1118" s="2" t="s">
        <v>159</v>
      </c>
      <c r="N1118" s="2"/>
      <c r="O1118" s="2" t="s">
        <v>19</v>
      </c>
      <c r="P1118" s="2" t="s">
        <v>729</v>
      </c>
      <c r="Q1118" s="2"/>
      <c r="R1118" s="4">
        <v>43055</v>
      </c>
      <c r="S1118" s="2" t="s">
        <v>22</v>
      </c>
      <c r="T1118" s="2">
        <v>0</v>
      </c>
    </row>
    <row r="1119" spans="1:20" ht="30" x14ac:dyDescent="0.25">
      <c r="A1119" t="str">
        <f>IFERROR(VLOOKUP(B1119,'UNFPA suppl countries'!B:B,1,FALSE),"No")</f>
        <v>Haiti</v>
      </c>
      <c r="B1119" s="2" t="s">
        <v>727</v>
      </c>
      <c r="C1119" s="2" t="str">
        <f t="shared" si="17"/>
        <v>Yes</v>
      </c>
      <c r="D1119" s="2"/>
      <c r="E1119" s="2"/>
      <c r="F1119" s="2" t="s">
        <v>1026</v>
      </c>
      <c r="G1119" s="2">
        <v>12</v>
      </c>
      <c r="H1119" s="2">
        <v>12</v>
      </c>
      <c r="I1119" s="2" t="s">
        <v>24</v>
      </c>
      <c r="J1119" s="3">
        <v>43252</v>
      </c>
      <c r="K1119" s="3">
        <v>43009</v>
      </c>
      <c r="L1119" s="2" t="s">
        <v>17</v>
      </c>
      <c r="M1119" s="2" t="s">
        <v>159</v>
      </c>
      <c r="N1119" s="2"/>
      <c r="O1119" s="2" t="s">
        <v>19</v>
      </c>
      <c r="P1119" s="2" t="s">
        <v>729</v>
      </c>
      <c r="Q1119" s="2"/>
      <c r="R1119" s="4">
        <v>43055</v>
      </c>
      <c r="S1119" s="2" t="s">
        <v>22</v>
      </c>
      <c r="T1119" s="2">
        <v>0</v>
      </c>
    </row>
    <row r="1120" spans="1:20" ht="30" x14ac:dyDescent="0.25">
      <c r="A1120" t="str">
        <f>IFERROR(VLOOKUP(B1120,'UNFPA suppl countries'!B:B,1,FALSE),"No")</f>
        <v>Haiti</v>
      </c>
      <c r="B1120" s="2" t="s">
        <v>727</v>
      </c>
      <c r="C1120" s="2" t="str">
        <f t="shared" si="17"/>
        <v>Yes</v>
      </c>
      <c r="D1120" s="2"/>
      <c r="E1120" s="2"/>
      <c r="F1120" s="2" t="s">
        <v>1027</v>
      </c>
      <c r="G1120" s="2">
        <v>183</v>
      </c>
      <c r="H1120" s="2">
        <v>183</v>
      </c>
      <c r="I1120" s="2" t="s">
        <v>24</v>
      </c>
      <c r="J1120" s="3">
        <v>43252</v>
      </c>
      <c r="K1120" s="3">
        <v>43009</v>
      </c>
      <c r="L1120" s="2" t="s">
        <v>17</v>
      </c>
      <c r="M1120" s="2" t="s">
        <v>159</v>
      </c>
      <c r="N1120" s="2"/>
      <c r="O1120" s="2" t="s">
        <v>19</v>
      </c>
      <c r="P1120" s="2" t="s">
        <v>729</v>
      </c>
      <c r="Q1120" s="2"/>
      <c r="R1120" s="4">
        <v>43055</v>
      </c>
      <c r="S1120" s="2" t="s">
        <v>22</v>
      </c>
      <c r="T1120" s="2">
        <v>0</v>
      </c>
    </row>
    <row r="1121" spans="1:20" ht="30" x14ac:dyDescent="0.25">
      <c r="A1121" t="str">
        <f>IFERROR(VLOOKUP(B1121,'UNFPA suppl countries'!B:B,1,FALSE),"No")</f>
        <v>Haiti</v>
      </c>
      <c r="B1121" s="2" t="s">
        <v>727</v>
      </c>
      <c r="C1121" s="2" t="str">
        <f t="shared" si="17"/>
        <v>Yes</v>
      </c>
      <c r="D1121" s="2"/>
      <c r="E1121" s="2"/>
      <c r="F1121" s="2" t="s">
        <v>1028</v>
      </c>
      <c r="G1121" s="2">
        <v>12</v>
      </c>
      <c r="H1121" s="2">
        <v>12</v>
      </c>
      <c r="I1121" s="2" t="s">
        <v>24</v>
      </c>
      <c r="J1121" s="3">
        <v>43252</v>
      </c>
      <c r="K1121" s="3">
        <v>43009</v>
      </c>
      <c r="L1121" s="2" t="s">
        <v>17</v>
      </c>
      <c r="M1121" s="2" t="s">
        <v>18</v>
      </c>
      <c r="N1121" s="2"/>
      <c r="O1121" s="2" t="s">
        <v>19</v>
      </c>
      <c r="P1121" s="2" t="s">
        <v>729</v>
      </c>
      <c r="Q1121" s="2"/>
      <c r="R1121" s="4">
        <v>43055</v>
      </c>
      <c r="S1121" s="2" t="s">
        <v>22</v>
      </c>
      <c r="T1121" s="2">
        <v>0</v>
      </c>
    </row>
    <row r="1122" spans="1:20" ht="30" x14ac:dyDescent="0.25">
      <c r="A1122" t="str">
        <f>IFERROR(VLOOKUP(B1122,'UNFPA suppl countries'!B:B,1,FALSE),"No")</f>
        <v>Haiti</v>
      </c>
      <c r="B1122" s="2" t="s">
        <v>727</v>
      </c>
      <c r="C1122" s="2" t="str">
        <f t="shared" si="17"/>
        <v>Yes</v>
      </c>
      <c r="D1122" s="2"/>
      <c r="E1122" s="2"/>
      <c r="F1122" s="2" t="s">
        <v>1029</v>
      </c>
      <c r="G1122" s="2">
        <v>1</v>
      </c>
      <c r="H1122" s="2">
        <v>1</v>
      </c>
      <c r="I1122" s="2" t="s">
        <v>24</v>
      </c>
      <c r="J1122" s="3">
        <v>43252</v>
      </c>
      <c r="K1122" s="3">
        <v>43009</v>
      </c>
      <c r="L1122" s="2" t="s">
        <v>17</v>
      </c>
      <c r="M1122" s="2" t="s">
        <v>18</v>
      </c>
      <c r="N1122" s="2"/>
      <c r="O1122" s="2" t="s">
        <v>19</v>
      </c>
      <c r="P1122" s="2" t="s">
        <v>729</v>
      </c>
      <c r="Q1122" s="2"/>
      <c r="R1122" s="4">
        <v>43055</v>
      </c>
      <c r="S1122" s="2" t="s">
        <v>22</v>
      </c>
      <c r="T1122" s="2">
        <v>0</v>
      </c>
    </row>
    <row r="1123" spans="1:20" ht="30" x14ac:dyDescent="0.25">
      <c r="A1123" t="str">
        <f>IFERROR(VLOOKUP(B1123,'UNFPA suppl countries'!B:B,1,FALSE),"No")</f>
        <v>Haiti</v>
      </c>
      <c r="B1123" s="2" t="s">
        <v>727</v>
      </c>
      <c r="C1123" s="2" t="str">
        <f t="shared" si="17"/>
        <v>Yes</v>
      </c>
      <c r="D1123" s="2"/>
      <c r="E1123" s="2"/>
      <c r="F1123" s="2" t="s">
        <v>1030</v>
      </c>
      <c r="G1123" s="2">
        <v>12</v>
      </c>
      <c r="H1123" s="2">
        <v>12</v>
      </c>
      <c r="I1123" s="2" t="s">
        <v>24</v>
      </c>
      <c r="J1123" s="3">
        <v>43252</v>
      </c>
      <c r="K1123" s="3">
        <v>43009</v>
      </c>
      <c r="L1123" s="2" t="s">
        <v>17</v>
      </c>
      <c r="M1123" s="2" t="s">
        <v>18</v>
      </c>
      <c r="N1123" s="2"/>
      <c r="O1123" s="2" t="s">
        <v>19</v>
      </c>
      <c r="P1123" s="2" t="s">
        <v>729</v>
      </c>
      <c r="Q1123" s="2"/>
      <c r="R1123" s="4">
        <v>43055</v>
      </c>
      <c r="S1123" s="2" t="s">
        <v>22</v>
      </c>
      <c r="T1123" s="2">
        <v>0</v>
      </c>
    </row>
    <row r="1124" spans="1:20" ht="30" x14ac:dyDescent="0.25">
      <c r="A1124" t="str">
        <f>IFERROR(VLOOKUP(B1124,'UNFPA suppl countries'!B:B,1,FALSE),"No")</f>
        <v>Haiti</v>
      </c>
      <c r="B1124" s="2" t="s">
        <v>727</v>
      </c>
      <c r="C1124" s="2" t="str">
        <f t="shared" si="17"/>
        <v>Yes</v>
      </c>
      <c r="D1124" s="2"/>
      <c r="E1124" s="2"/>
      <c r="F1124" s="2" t="s">
        <v>1031</v>
      </c>
      <c r="G1124" s="2">
        <v>12</v>
      </c>
      <c r="H1124" s="2">
        <v>12</v>
      </c>
      <c r="I1124" s="2" t="s">
        <v>24</v>
      </c>
      <c r="J1124" s="3">
        <v>43252</v>
      </c>
      <c r="K1124" s="3">
        <v>43009</v>
      </c>
      <c r="L1124" s="2" t="s">
        <v>17</v>
      </c>
      <c r="M1124" s="2" t="s">
        <v>18</v>
      </c>
      <c r="N1124" s="2"/>
      <c r="O1124" s="2" t="s">
        <v>19</v>
      </c>
      <c r="P1124" s="2" t="s">
        <v>729</v>
      </c>
      <c r="Q1124" s="2"/>
      <c r="R1124" s="4">
        <v>43055</v>
      </c>
      <c r="S1124" s="2" t="s">
        <v>22</v>
      </c>
      <c r="T1124" s="2">
        <v>0</v>
      </c>
    </row>
    <row r="1125" spans="1:20" ht="30" x14ac:dyDescent="0.25">
      <c r="A1125" t="str">
        <f>IFERROR(VLOOKUP(B1125,'UNFPA suppl countries'!B:B,1,FALSE),"No")</f>
        <v>Haiti</v>
      </c>
      <c r="B1125" s="2" t="s">
        <v>727</v>
      </c>
      <c r="C1125" s="2" t="str">
        <f t="shared" si="17"/>
        <v>Yes</v>
      </c>
      <c r="D1125" s="2"/>
      <c r="E1125" s="2"/>
      <c r="F1125" s="2" t="s">
        <v>1032</v>
      </c>
      <c r="G1125" s="2">
        <v>2</v>
      </c>
      <c r="H1125" s="2">
        <v>2</v>
      </c>
      <c r="I1125" s="2" t="s">
        <v>24</v>
      </c>
      <c r="J1125" s="3">
        <v>43252</v>
      </c>
      <c r="K1125" s="3">
        <v>43009</v>
      </c>
      <c r="L1125" s="2" t="s">
        <v>17</v>
      </c>
      <c r="M1125" s="2" t="s">
        <v>18</v>
      </c>
      <c r="N1125" s="2"/>
      <c r="O1125" s="2" t="s">
        <v>19</v>
      </c>
      <c r="P1125" s="2" t="s">
        <v>729</v>
      </c>
      <c r="Q1125" s="2"/>
      <c r="R1125" s="4">
        <v>43055</v>
      </c>
      <c r="S1125" s="2" t="s">
        <v>22</v>
      </c>
      <c r="T1125" s="2">
        <v>0</v>
      </c>
    </row>
    <row r="1126" spans="1:20" ht="30" x14ac:dyDescent="0.25">
      <c r="A1126" t="str">
        <f>IFERROR(VLOOKUP(B1126,'UNFPA suppl countries'!B:B,1,FALSE),"No")</f>
        <v>Haiti</v>
      </c>
      <c r="B1126" s="2" t="s">
        <v>727</v>
      </c>
      <c r="C1126" s="2" t="str">
        <f t="shared" si="17"/>
        <v>Yes</v>
      </c>
      <c r="D1126" s="2"/>
      <c r="E1126" s="2"/>
      <c r="F1126" s="2" t="s">
        <v>283</v>
      </c>
      <c r="G1126" s="2">
        <v>6</v>
      </c>
      <c r="H1126" s="2">
        <v>6</v>
      </c>
      <c r="I1126" s="2" t="s">
        <v>24</v>
      </c>
      <c r="J1126" s="3">
        <v>43252</v>
      </c>
      <c r="K1126" s="3">
        <v>43009</v>
      </c>
      <c r="L1126" s="2" t="s">
        <v>17</v>
      </c>
      <c r="M1126" s="2" t="s">
        <v>18</v>
      </c>
      <c r="N1126" s="2"/>
      <c r="O1126" s="2" t="s">
        <v>19</v>
      </c>
      <c r="P1126" s="2" t="s">
        <v>729</v>
      </c>
      <c r="Q1126" s="2"/>
      <c r="R1126" s="4">
        <v>43055</v>
      </c>
      <c r="S1126" s="2" t="s">
        <v>22</v>
      </c>
      <c r="T1126" s="2">
        <v>0</v>
      </c>
    </row>
    <row r="1127" spans="1:20" ht="30" x14ac:dyDescent="0.25">
      <c r="A1127" t="str">
        <f>IFERROR(VLOOKUP(B1127,'UNFPA suppl countries'!B:B,1,FALSE),"No")</f>
        <v>Haiti</v>
      </c>
      <c r="B1127" s="2" t="s">
        <v>727</v>
      </c>
      <c r="C1127" s="2" t="str">
        <f t="shared" si="17"/>
        <v>Yes</v>
      </c>
      <c r="D1127" s="2"/>
      <c r="E1127" s="2"/>
      <c r="F1127" s="2" t="s">
        <v>1033</v>
      </c>
      <c r="G1127" s="2">
        <v>20000</v>
      </c>
      <c r="H1127" s="2">
        <v>20000</v>
      </c>
      <c r="I1127" s="2" t="s">
        <v>24</v>
      </c>
      <c r="J1127" s="3">
        <v>43101</v>
      </c>
      <c r="K1127" s="3">
        <v>42856</v>
      </c>
      <c r="L1127" s="2" t="s">
        <v>17</v>
      </c>
      <c r="M1127" s="2" t="s">
        <v>18</v>
      </c>
      <c r="N1127" s="2"/>
      <c r="O1127" s="2" t="s">
        <v>19</v>
      </c>
      <c r="P1127" s="2" t="s">
        <v>729</v>
      </c>
      <c r="Q1127" s="2"/>
      <c r="R1127" s="4">
        <v>43055</v>
      </c>
      <c r="S1127" s="2" t="s">
        <v>22</v>
      </c>
      <c r="T1127" s="2">
        <v>0</v>
      </c>
    </row>
    <row r="1128" spans="1:20" ht="30" x14ac:dyDescent="0.25">
      <c r="A1128" t="str">
        <f>IFERROR(VLOOKUP(B1128,'UNFPA suppl countries'!B:B,1,FALSE),"No")</f>
        <v>No</v>
      </c>
      <c r="B1128" s="2" t="s">
        <v>1034</v>
      </c>
      <c r="C1128" s="2" t="str">
        <f t="shared" si="17"/>
        <v>No</v>
      </c>
      <c r="D1128" s="2" t="s">
        <v>62</v>
      </c>
      <c r="E1128" s="2" t="s">
        <v>220</v>
      </c>
      <c r="F1128" s="2" t="s">
        <v>181</v>
      </c>
      <c r="G1128" s="2">
        <v>4150</v>
      </c>
      <c r="H1128" s="2">
        <v>2075</v>
      </c>
      <c r="I1128" s="2" t="s">
        <v>179</v>
      </c>
      <c r="J1128" s="3">
        <v>43374</v>
      </c>
      <c r="K1128" s="3">
        <v>43252</v>
      </c>
      <c r="L1128" s="2" t="s">
        <v>29</v>
      </c>
      <c r="M1128" s="2" t="s">
        <v>615</v>
      </c>
      <c r="N1128" s="2"/>
      <c r="O1128" s="2" t="s">
        <v>19</v>
      </c>
      <c r="P1128" s="2"/>
      <c r="Q1128" s="2"/>
      <c r="R1128" s="4">
        <v>43055</v>
      </c>
      <c r="S1128" s="2" t="s">
        <v>22</v>
      </c>
      <c r="T1128" s="2">
        <v>0</v>
      </c>
    </row>
    <row r="1129" spans="1:20" ht="30" x14ac:dyDescent="0.25">
      <c r="A1129" t="str">
        <f>IFERROR(VLOOKUP(B1129,'UNFPA suppl countries'!B:B,1,FALSE),"No")</f>
        <v>No</v>
      </c>
      <c r="B1129" s="2" t="s">
        <v>1034</v>
      </c>
      <c r="C1129" s="2" t="str">
        <f t="shared" si="17"/>
        <v>No</v>
      </c>
      <c r="D1129" s="2" t="s">
        <v>62</v>
      </c>
      <c r="E1129" s="2" t="s">
        <v>119</v>
      </c>
      <c r="F1129" s="2" t="s">
        <v>120</v>
      </c>
      <c r="G1129" s="2">
        <v>50000</v>
      </c>
      <c r="H1129" s="2">
        <v>25000</v>
      </c>
      <c r="I1129" s="2" t="s">
        <v>121</v>
      </c>
      <c r="J1129" s="3">
        <v>43374</v>
      </c>
      <c r="K1129" s="3">
        <v>43252</v>
      </c>
      <c r="L1129" s="2" t="s">
        <v>29</v>
      </c>
      <c r="M1129" s="2" t="s">
        <v>18</v>
      </c>
      <c r="N1129" s="2"/>
      <c r="O1129" s="2" t="s">
        <v>19</v>
      </c>
      <c r="P1129" s="2" t="s">
        <v>1035</v>
      </c>
      <c r="Q1129" s="2"/>
      <c r="R1129" s="4">
        <v>43055</v>
      </c>
      <c r="S1129" s="2" t="s">
        <v>22</v>
      </c>
      <c r="T1129" s="2">
        <v>0</v>
      </c>
    </row>
    <row r="1130" spans="1:20" ht="30" x14ac:dyDescent="0.25">
      <c r="A1130" t="str">
        <f>IFERROR(VLOOKUP(B1130,'UNFPA suppl countries'!B:B,1,FALSE),"No")</f>
        <v>No</v>
      </c>
      <c r="B1130" s="2" t="s">
        <v>1034</v>
      </c>
      <c r="C1130" s="2" t="str">
        <f t="shared" si="17"/>
        <v>No</v>
      </c>
      <c r="D1130" s="2" t="s">
        <v>62</v>
      </c>
      <c r="E1130" s="2" t="s">
        <v>177</v>
      </c>
      <c r="F1130" s="2" t="s">
        <v>673</v>
      </c>
      <c r="G1130" s="2">
        <v>25000</v>
      </c>
      <c r="H1130" s="2">
        <v>12500</v>
      </c>
      <c r="I1130" s="2" t="s">
        <v>179</v>
      </c>
      <c r="J1130" s="3">
        <v>43374</v>
      </c>
      <c r="K1130" s="3">
        <v>43252</v>
      </c>
      <c r="L1130" s="2" t="s">
        <v>29</v>
      </c>
      <c r="M1130" s="2" t="s">
        <v>615</v>
      </c>
      <c r="N1130" s="2"/>
      <c r="O1130" s="2" t="s">
        <v>19</v>
      </c>
      <c r="P1130" s="2" t="s">
        <v>1035</v>
      </c>
      <c r="Q1130" s="2"/>
      <c r="R1130" s="4">
        <v>43055</v>
      </c>
      <c r="S1130" s="2" t="s">
        <v>22</v>
      </c>
      <c r="T1130" s="2">
        <v>0</v>
      </c>
    </row>
    <row r="1131" spans="1:20" ht="30" x14ac:dyDescent="0.25">
      <c r="A1131" t="str">
        <f>IFERROR(VLOOKUP(B1131,'UNFPA suppl countries'!B:B,1,FALSE),"No")</f>
        <v>No</v>
      </c>
      <c r="B1131" s="2" t="s">
        <v>1034</v>
      </c>
      <c r="C1131" s="2" t="str">
        <f t="shared" si="17"/>
        <v>No</v>
      </c>
      <c r="D1131" s="2" t="s">
        <v>62</v>
      </c>
      <c r="E1131" s="2" t="s">
        <v>70</v>
      </c>
      <c r="F1131" s="2" t="s">
        <v>71</v>
      </c>
      <c r="G1131" s="2">
        <v>25664</v>
      </c>
      <c r="H1131" s="2">
        <v>12832</v>
      </c>
      <c r="I1131" s="2" t="s">
        <v>72</v>
      </c>
      <c r="J1131" s="3">
        <v>43374</v>
      </c>
      <c r="K1131" s="3">
        <v>43252</v>
      </c>
      <c r="L1131" s="2" t="s">
        <v>29</v>
      </c>
      <c r="M1131" s="2" t="s">
        <v>615</v>
      </c>
      <c r="N1131" s="2"/>
      <c r="O1131" s="2" t="s">
        <v>19</v>
      </c>
      <c r="P1131" s="2" t="s">
        <v>1035</v>
      </c>
      <c r="Q1131" s="2"/>
      <c r="R1131" s="4">
        <v>43055</v>
      </c>
      <c r="S1131" s="2" t="s">
        <v>22</v>
      </c>
      <c r="T1131" s="2">
        <v>0</v>
      </c>
    </row>
    <row r="1132" spans="1:20" ht="30" x14ac:dyDescent="0.25">
      <c r="A1132" t="str">
        <f>IFERROR(VLOOKUP(B1132,'UNFPA suppl countries'!B:B,1,FALSE),"No")</f>
        <v>No</v>
      </c>
      <c r="B1132" s="2" t="s">
        <v>1034</v>
      </c>
      <c r="C1132" s="2" t="str">
        <f t="shared" si="17"/>
        <v>No</v>
      </c>
      <c r="D1132" s="2" t="s">
        <v>62</v>
      </c>
      <c r="E1132" s="2" t="s">
        <v>174</v>
      </c>
      <c r="F1132" s="2" t="s">
        <v>222</v>
      </c>
      <c r="G1132" s="2">
        <v>23700</v>
      </c>
      <c r="H1132" s="2">
        <v>11850</v>
      </c>
      <c r="I1132" s="2" t="s">
        <v>176</v>
      </c>
      <c r="J1132" s="3">
        <v>43374</v>
      </c>
      <c r="K1132" s="3">
        <v>43252</v>
      </c>
      <c r="L1132" s="2" t="s">
        <v>29</v>
      </c>
      <c r="M1132" s="2" t="s">
        <v>615</v>
      </c>
      <c r="N1132" s="2"/>
      <c r="O1132" s="2" t="s">
        <v>19</v>
      </c>
      <c r="P1132" s="2" t="s">
        <v>1035</v>
      </c>
      <c r="Q1132" s="2"/>
      <c r="R1132" s="4">
        <v>43055</v>
      </c>
      <c r="S1132" s="2" t="s">
        <v>22</v>
      </c>
      <c r="T1132" s="2">
        <v>0</v>
      </c>
    </row>
    <row r="1133" spans="1:20" ht="30" x14ac:dyDescent="0.25">
      <c r="A1133" t="str">
        <f>IFERROR(VLOOKUP(B1133,'UNFPA suppl countries'!B:B,1,FALSE),"No")</f>
        <v>No</v>
      </c>
      <c r="B1133" s="2" t="s">
        <v>1034</v>
      </c>
      <c r="C1133" s="2" t="str">
        <f t="shared" si="17"/>
        <v>No</v>
      </c>
      <c r="D1133" s="2" t="s">
        <v>62</v>
      </c>
      <c r="E1133" s="2" t="s">
        <v>63</v>
      </c>
      <c r="F1133" s="2" t="s">
        <v>172</v>
      </c>
      <c r="G1133" s="2">
        <v>524000</v>
      </c>
      <c r="H1133" s="2">
        <v>262000</v>
      </c>
      <c r="I1133" s="2" t="s">
        <v>24</v>
      </c>
      <c r="J1133" s="3">
        <v>43374</v>
      </c>
      <c r="K1133" s="3">
        <v>43252</v>
      </c>
      <c r="L1133" s="2" t="s">
        <v>29</v>
      </c>
      <c r="M1133" s="2" t="s">
        <v>615</v>
      </c>
      <c r="N1133" s="2"/>
      <c r="O1133" s="2" t="s">
        <v>19</v>
      </c>
      <c r="P1133" s="2"/>
      <c r="Q1133" s="2"/>
      <c r="R1133" s="4">
        <v>43055</v>
      </c>
      <c r="S1133" s="2" t="s">
        <v>22</v>
      </c>
      <c r="T1133" s="2">
        <v>0</v>
      </c>
    </row>
    <row r="1134" spans="1:20" ht="30" x14ac:dyDescent="0.25">
      <c r="A1134" t="str">
        <f>IFERROR(VLOOKUP(B1134,'UNFPA suppl countries'!B:B,1,FALSE),"No")</f>
        <v>No</v>
      </c>
      <c r="B1134" s="2" t="s">
        <v>1034</v>
      </c>
      <c r="C1134" s="2" t="str">
        <f t="shared" si="17"/>
        <v>No</v>
      </c>
      <c r="D1134" s="2" t="s">
        <v>62</v>
      </c>
      <c r="E1134" s="2" t="s">
        <v>63</v>
      </c>
      <c r="F1134" s="2" t="s">
        <v>114</v>
      </c>
      <c r="G1134" s="2">
        <v>524000</v>
      </c>
      <c r="H1134" s="2">
        <v>262000</v>
      </c>
      <c r="I1134" s="2" t="s">
        <v>115</v>
      </c>
      <c r="J1134" s="3">
        <v>43374</v>
      </c>
      <c r="K1134" s="3">
        <v>43252</v>
      </c>
      <c r="L1134" s="2" t="s">
        <v>29</v>
      </c>
      <c r="M1134" s="2" t="s">
        <v>615</v>
      </c>
      <c r="N1134" s="2"/>
      <c r="O1134" s="2" t="s">
        <v>19</v>
      </c>
      <c r="P1134" s="2" t="s">
        <v>1035</v>
      </c>
      <c r="Q1134" s="2"/>
      <c r="R1134" s="4">
        <v>43055</v>
      </c>
      <c r="S1134" s="2" t="s">
        <v>22</v>
      </c>
      <c r="T1134" s="2">
        <v>0</v>
      </c>
    </row>
    <row r="1135" spans="1:20" ht="30" x14ac:dyDescent="0.25">
      <c r="A1135" t="str">
        <f>IFERROR(VLOOKUP(B1135,'UNFPA suppl countries'!B:B,1,FALSE),"No")</f>
        <v>No</v>
      </c>
      <c r="B1135" s="2" t="s">
        <v>1034</v>
      </c>
      <c r="C1135" s="2" t="str">
        <f t="shared" si="17"/>
        <v>No</v>
      </c>
      <c r="D1135" s="2" t="s">
        <v>62</v>
      </c>
      <c r="E1135" s="2" t="s">
        <v>133</v>
      </c>
      <c r="F1135" s="2" t="s">
        <v>134</v>
      </c>
      <c r="G1135" s="2">
        <v>102240</v>
      </c>
      <c r="H1135" s="2">
        <v>51120</v>
      </c>
      <c r="I1135" s="2" t="s">
        <v>135</v>
      </c>
      <c r="J1135" s="3">
        <v>43374</v>
      </c>
      <c r="K1135" s="3">
        <v>43252</v>
      </c>
      <c r="L1135" s="2" t="s">
        <v>29</v>
      </c>
      <c r="M1135" s="2" t="s">
        <v>615</v>
      </c>
      <c r="N1135" s="2"/>
      <c r="O1135" s="2" t="s">
        <v>19</v>
      </c>
      <c r="P1135" s="2" t="s">
        <v>1035</v>
      </c>
      <c r="Q1135" s="2"/>
      <c r="R1135" s="4">
        <v>43055</v>
      </c>
      <c r="S1135" s="2" t="s">
        <v>22</v>
      </c>
      <c r="T1135" s="2">
        <v>0</v>
      </c>
    </row>
    <row r="1136" spans="1:20" ht="30" x14ac:dyDescent="0.25">
      <c r="A1136" t="str">
        <f>IFERROR(VLOOKUP(B1136,'UNFPA suppl countries'!B:B,1,FALSE),"No")</f>
        <v>No</v>
      </c>
      <c r="B1136" s="2" t="s">
        <v>1034</v>
      </c>
      <c r="C1136" s="2" t="str">
        <f t="shared" si="17"/>
        <v>No</v>
      </c>
      <c r="D1136" s="2" t="s">
        <v>62</v>
      </c>
      <c r="E1136" s="2" t="s">
        <v>138</v>
      </c>
      <c r="F1136" s="2" t="s">
        <v>217</v>
      </c>
      <c r="G1136" s="2">
        <v>1303920</v>
      </c>
      <c r="H1136" s="2">
        <v>1303920</v>
      </c>
      <c r="I1136" s="2" t="s">
        <v>140</v>
      </c>
      <c r="J1136" s="3">
        <v>43374</v>
      </c>
      <c r="K1136" s="3">
        <v>43252</v>
      </c>
      <c r="L1136" s="2" t="s">
        <v>17</v>
      </c>
      <c r="M1136" s="2" t="s">
        <v>615</v>
      </c>
      <c r="N1136" s="2"/>
      <c r="O1136" s="2" t="s">
        <v>19</v>
      </c>
      <c r="P1136" s="2" t="s">
        <v>1035</v>
      </c>
      <c r="Q1136" s="2"/>
      <c r="R1136" s="4">
        <v>43055</v>
      </c>
      <c r="S1136" s="2" t="s">
        <v>22</v>
      </c>
      <c r="T1136" s="2">
        <v>0</v>
      </c>
    </row>
    <row r="1137" spans="1:20" ht="30" x14ac:dyDescent="0.25">
      <c r="A1137" t="str">
        <f>IFERROR(VLOOKUP(B1137,'UNFPA suppl countries'!B:B,1,FALSE),"No")</f>
        <v>Bolivia</v>
      </c>
      <c r="B1137" s="2" t="s">
        <v>862</v>
      </c>
      <c r="C1137" s="2" t="str">
        <f t="shared" si="17"/>
        <v>Yes</v>
      </c>
      <c r="D1137" s="2" t="s">
        <v>228</v>
      </c>
      <c r="E1137" s="2"/>
      <c r="F1137" s="2" t="s">
        <v>1036</v>
      </c>
      <c r="G1137" s="2">
        <v>4</v>
      </c>
      <c r="H1137" s="2">
        <v>4</v>
      </c>
      <c r="I1137" s="2" t="s">
        <v>24</v>
      </c>
      <c r="J1137" s="3">
        <v>43282</v>
      </c>
      <c r="K1137" s="3">
        <v>43040</v>
      </c>
      <c r="L1137" s="2" t="s">
        <v>17</v>
      </c>
      <c r="M1137" s="2" t="s">
        <v>159</v>
      </c>
      <c r="N1137" s="2"/>
      <c r="O1137" s="2" t="s">
        <v>19</v>
      </c>
      <c r="P1137" s="2" t="s">
        <v>1037</v>
      </c>
      <c r="Q1137" s="2"/>
      <c r="R1137" s="4">
        <v>43055</v>
      </c>
      <c r="S1137" s="2" t="s">
        <v>22</v>
      </c>
      <c r="T1137" s="2">
        <v>0</v>
      </c>
    </row>
    <row r="1138" spans="1:20" ht="30" x14ac:dyDescent="0.25">
      <c r="A1138" t="str">
        <f>IFERROR(VLOOKUP(B1138,'UNFPA suppl countries'!B:B,1,FALSE),"No")</f>
        <v>Bolivia</v>
      </c>
      <c r="B1138" s="2" t="s">
        <v>862</v>
      </c>
      <c r="C1138" s="2" t="str">
        <f t="shared" si="17"/>
        <v>Yes</v>
      </c>
      <c r="D1138" s="2" t="s">
        <v>228</v>
      </c>
      <c r="E1138" s="2"/>
      <c r="F1138" s="2" t="s">
        <v>1036</v>
      </c>
      <c r="G1138" s="2">
        <v>6</v>
      </c>
      <c r="H1138" s="2">
        <v>6</v>
      </c>
      <c r="I1138" s="2" t="s">
        <v>24</v>
      </c>
      <c r="J1138" s="3">
        <v>43282</v>
      </c>
      <c r="K1138" s="3">
        <v>43040</v>
      </c>
      <c r="L1138" s="2" t="s">
        <v>17</v>
      </c>
      <c r="M1138" s="2" t="s">
        <v>159</v>
      </c>
      <c r="N1138" s="2"/>
      <c r="O1138" s="2" t="s">
        <v>19</v>
      </c>
      <c r="P1138" s="2" t="s">
        <v>1038</v>
      </c>
      <c r="Q1138" s="2"/>
      <c r="R1138" s="4">
        <v>43055</v>
      </c>
      <c r="S1138" s="2" t="s">
        <v>22</v>
      </c>
      <c r="T1138" s="2">
        <v>0</v>
      </c>
    </row>
    <row r="1139" spans="1:20" ht="30" x14ac:dyDescent="0.25">
      <c r="A1139" t="str">
        <f>IFERROR(VLOOKUP(B1139,'UNFPA suppl countries'!B:B,1,FALSE),"No")</f>
        <v>Haiti</v>
      </c>
      <c r="B1139" s="2" t="s">
        <v>727</v>
      </c>
      <c r="C1139" s="2" t="str">
        <f t="shared" si="17"/>
        <v>Yes</v>
      </c>
      <c r="D1139" s="2" t="s">
        <v>26</v>
      </c>
      <c r="E1139" s="2" t="s">
        <v>31</v>
      </c>
      <c r="F1139" s="2" t="s">
        <v>416</v>
      </c>
      <c r="G1139" s="2">
        <v>2</v>
      </c>
      <c r="H1139" s="2">
        <v>1</v>
      </c>
      <c r="I1139" s="2" t="s">
        <v>24</v>
      </c>
      <c r="J1139" s="3">
        <v>43252</v>
      </c>
      <c r="K1139" s="3">
        <v>43132</v>
      </c>
      <c r="L1139" s="2" t="s">
        <v>29</v>
      </c>
      <c r="M1139" s="2" t="s">
        <v>18</v>
      </c>
      <c r="N1139" s="2"/>
      <c r="O1139" s="2" t="s">
        <v>19</v>
      </c>
      <c r="P1139" s="2" t="s">
        <v>20</v>
      </c>
      <c r="Q1139" s="2"/>
      <c r="R1139" s="4">
        <v>43055</v>
      </c>
      <c r="S1139" s="2" t="s">
        <v>22</v>
      </c>
      <c r="T1139" s="2">
        <v>0</v>
      </c>
    </row>
    <row r="1140" spans="1:20" ht="30" x14ac:dyDescent="0.25">
      <c r="A1140" t="str">
        <f>IFERROR(VLOOKUP(B1140,'UNFPA suppl countries'!B:B,1,FALSE),"No")</f>
        <v>Bolivia</v>
      </c>
      <c r="B1140" s="2" t="s">
        <v>862</v>
      </c>
      <c r="C1140" s="2" t="str">
        <f t="shared" si="17"/>
        <v>Yes</v>
      </c>
      <c r="D1140" s="2"/>
      <c r="E1140" s="2"/>
      <c r="F1140" s="2" t="s">
        <v>1039</v>
      </c>
      <c r="G1140" s="2">
        <v>1</v>
      </c>
      <c r="H1140" s="2">
        <v>1</v>
      </c>
      <c r="I1140" s="2" t="s">
        <v>24</v>
      </c>
      <c r="J1140" s="3">
        <v>43282</v>
      </c>
      <c r="K1140" s="3">
        <v>43040</v>
      </c>
      <c r="L1140" s="2" t="s">
        <v>17</v>
      </c>
      <c r="M1140" s="2" t="s">
        <v>18</v>
      </c>
      <c r="N1140" s="2"/>
      <c r="O1140" s="2" t="s">
        <v>19</v>
      </c>
      <c r="P1140" s="2" t="s">
        <v>1040</v>
      </c>
      <c r="Q1140" s="2"/>
      <c r="R1140" s="4">
        <v>43055</v>
      </c>
      <c r="S1140" s="2" t="s">
        <v>22</v>
      </c>
      <c r="T1140" s="2">
        <v>0</v>
      </c>
    </row>
    <row r="1141" spans="1:20" ht="30" x14ac:dyDescent="0.25">
      <c r="A1141" t="str">
        <f>IFERROR(VLOOKUP(B1141,'UNFPA suppl countries'!B:B,1,FALSE),"No")</f>
        <v>Haiti</v>
      </c>
      <c r="B1141" s="2" t="s">
        <v>727</v>
      </c>
      <c r="C1141" s="2" t="str">
        <f t="shared" si="17"/>
        <v>Yes</v>
      </c>
      <c r="D1141" s="2" t="s">
        <v>26</v>
      </c>
      <c r="E1141" s="2" t="s">
        <v>397</v>
      </c>
      <c r="F1141" s="2" t="s">
        <v>994</v>
      </c>
      <c r="G1141" s="2">
        <v>5</v>
      </c>
      <c r="H1141" s="2">
        <v>2.5</v>
      </c>
      <c r="I1141" s="2" t="s">
        <v>24</v>
      </c>
      <c r="J1141" s="3">
        <v>43252</v>
      </c>
      <c r="K1141" s="3">
        <v>43101</v>
      </c>
      <c r="L1141" s="2" t="s">
        <v>29</v>
      </c>
      <c r="M1141" s="2" t="s">
        <v>18</v>
      </c>
      <c r="N1141" s="2"/>
      <c r="O1141" s="2" t="s">
        <v>19</v>
      </c>
      <c r="P1141" s="2" t="s">
        <v>20</v>
      </c>
      <c r="Q1141" s="2"/>
      <c r="R1141" s="4">
        <v>43055</v>
      </c>
      <c r="S1141" s="2" t="s">
        <v>22</v>
      </c>
      <c r="T1141" s="2">
        <v>0</v>
      </c>
    </row>
    <row r="1142" spans="1:20" ht="30" x14ac:dyDescent="0.25">
      <c r="A1142" t="str">
        <f>IFERROR(VLOOKUP(B1142,'UNFPA suppl countries'!B:B,1,FALSE),"No")</f>
        <v>Haiti</v>
      </c>
      <c r="B1142" s="2" t="s">
        <v>727</v>
      </c>
      <c r="C1142" s="2" t="str">
        <f t="shared" si="17"/>
        <v>Yes</v>
      </c>
      <c r="D1142" s="2" t="s">
        <v>26</v>
      </c>
      <c r="E1142" s="2" t="s">
        <v>27</v>
      </c>
      <c r="F1142" s="2" t="s">
        <v>425</v>
      </c>
      <c r="G1142" s="2">
        <v>20</v>
      </c>
      <c r="H1142" s="2">
        <v>10</v>
      </c>
      <c r="I1142" s="2" t="s">
        <v>24</v>
      </c>
      <c r="J1142" s="3">
        <v>43282</v>
      </c>
      <c r="K1142" s="3">
        <v>43252</v>
      </c>
      <c r="L1142" s="2" t="s">
        <v>29</v>
      </c>
      <c r="M1142" s="2" t="s">
        <v>18</v>
      </c>
      <c r="N1142" s="2"/>
      <c r="O1142" s="2" t="s">
        <v>19</v>
      </c>
      <c r="P1142" s="2" t="s">
        <v>20</v>
      </c>
      <c r="Q1142" s="2"/>
      <c r="R1142" s="4">
        <v>43055</v>
      </c>
      <c r="S1142" s="2" t="s">
        <v>22</v>
      </c>
      <c r="T1142" s="2">
        <v>0</v>
      </c>
    </row>
    <row r="1143" spans="1:20" ht="30" x14ac:dyDescent="0.25">
      <c r="A1143" t="str">
        <f>IFERROR(VLOOKUP(B1143,'UNFPA suppl countries'!B:B,1,FALSE),"No")</f>
        <v>Bolivia</v>
      </c>
      <c r="B1143" s="2" t="s">
        <v>862</v>
      </c>
      <c r="C1143" s="2" t="str">
        <f t="shared" si="17"/>
        <v>Yes</v>
      </c>
      <c r="D1143" s="2"/>
      <c r="E1143" s="2"/>
      <c r="F1143" s="2" t="s">
        <v>1041</v>
      </c>
      <c r="G1143" s="2">
        <v>3</v>
      </c>
      <c r="H1143" s="2">
        <v>3</v>
      </c>
      <c r="I1143" s="2" t="s">
        <v>24</v>
      </c>
      <c r="J1143" s="3">
        <v>43282</v>
      </c>
      <c r="K1143" s="3">
        <v>43040</v>
      </c>
      <c r="L1143" s="2" t="s">
        <v>17</v>
      </c>
      <c r="M1143" s="2" t="s">
        <v>18</v>
      </c>
      <c r="N1143" s="2"/>
      <c r="O1143" s="2" t="s">
        <v>19</v>
      </c>
      <c r="P1143" s="2" t="s">
        <v>1042</v>
      </c>
      <c r="Q1143" s="2"/>
      <c r="R1143" s="4">
        <v>43055</v>
      </c>
      <c r="S1143" s="2" t="s">
        <v>22</v>
      </c>
      <c r="T1143" s="2">
        <v>0</v>
      </c>
    </row>
    <row r="1144" spans="1:20" ht="30" x14ac:dyDescent="0.25">
      <c r="A1144" t="str">
        <f>IFERROR(VLOOKUP(B1144,'UNFPA suppl countries'!B:B,1,FALSE),"No")</f>
        <v>Haiti</v>
      </c>
      <c r="B1144" s="2" t="s">
        <v>727</v>
      </c>
      <c r="C1144" s="2" t="str">
        <f t="shared" si="17"/>
        <v>Yes</v>
      </c>
      <c r="D1144" s="2" t="s">
        <v>26</v>
      </c>
      <c r="E1144" s="2" t="s">
        <v>27</v>
      </c>
      <c r="F1144" s="2" t="s">
        <v>42</v>
      </c>
      <c r="G1144" s="2">
        <v>30</v>
      </c>
      <c r="H1144" s="2">
        <v>15</v>
      </c>
      <c r="I1144" s="2" t="s">
        <v>24</v>
      </c>
      <c r="J1144" s="3">
        <v>43221</v>
      </c>
      <c r="K1144" s="3">
        <v>43191</v>
      </c>
      <c r="L1144" s="2" t="s">
        <v>29</v>
      </c>
      <c r="M1144" s="2" t="s">
        <v>18</v>
      </c>
      <c r="N1144" s="2"/>
      <c r="O1144" s="2" t="s">
        <v>19</v>
      </c>
      <c r="P1144" s="2" t="s">
        <v>20</v>
      </c>
      <c r="Q1144" s="2"/>
      <c r="R1144" s="4">
        <v>43055</v>
      </c>
      <c r="S1144" s="2" t="s">
        <v>22</v>
      </c>
      <c r="T1144" s="2">
        <v>0</v>
      </c>
    </row>
    <row r="1145" spans="1:20" ht="30" x14ac:dyDescent="0.25">
      <c r="A1145" t="str">
        <f>IFERROR(VLOOKUP(B1145,'UNFPA suppl countries'!B:B,1,FALSE),"No")</f>
        <v>Bolivia</v>
      </c>
      <c r="B1145" s="2" t="s">
        <v>862</v>
      </c>
      <c r="C1145" s="2" t="str">
        <f t="shared" si="17"/>
        <v>Yes</v>
      </c>
      <c r="D1145" s="2"/>
      <c r="E1145" s="2"/>
      <c r="F1145" s="2" t="s">
        <v>1043</v>
      </c>
      <c r="G1145" s="2">
        <v>2</v>
      </c>
      <c r="H1145" s="2">
        <v>2</v>
      </c>
      <c r="I1145" s="2" t="s">
        <v>24</v>
      </c>
      <c r="J1145" s="3">
        <v>43282</v>
      </c>
      <c r="K1145" s="3">
        <v>43040</v>
      </c>
      <c r="L1145" s="2" t="s">
        <v>17</v>
      </c>
      <c r="M1145" s="2" t="s">
        <v>18</v>
      </c>
      <c r="N1145" s="2"/>
      <c r="O1145" s="2" t="s">
        <v>19</v>
      </c>
      <c r="P1145" s="2" t="s">
        <v>1044</v>
      </c>
      <c r="Q1145" s="2"/>
      <c r="R1145" s="4">
        <v>43055</v>
      </c>
      <c r="S1145" s="2" t="s">
        <v>22</v>
      </c>
      <c r="T1145" s="2">
        <v>0</v>
      </c>
    </row>
    <row r="1146" spans="1:20" ht="30" x14ac:dyDescent="0.25">
      <c r="A1146" t="str">
        <f>IFERROR(VLOOKUP(B1146,'UNFPA suppl countries'!B:B,1,FALSE),"No")</f>
        <v>Bolivia</v>
      </c>
      <c r="B1146" s="2" t="s">
        <v>862</v>
      </c>
      <c r="C1146" s="2" t="str">
        <f t="shared" si="17"/>
        <v>Yes</v>
      </c>
      <c r="D1146" s="2"/>
      <c r="E1146" s="2"/>
      <c r="F1146" s="2" t="s">
        <v>1045</v>
      </c>
      <c r="G1146" s="2">
        <v>3</v>
      </c>
      <c r="H1146" s="2">
        <v>0</v>
      </c>
      <c r="I1146" s="2" t="s">
        <v>24</v>
      </c>
      <c r="J1146" s="3">
        <v>43282</v>
      </c>
      <c r="K1146" s="3">
        <v>43040</v>
      </c>
      <c r="L1146" s="2" t="s">
        <v>225</v>
      </c>
      <c r="M1146" s="2" t="s">
        <v>18</v>
      </c>
      <c r="N1146" s="2"/>
      <c r="O1146" s="2" t="s">
        <v>19</v>
      </c>
      <c r="P1146" s="2" t="s">
        <v>1042</v>
      </c>
      <c r="Q1146" s="2"/>
      <c r="R1146" s="4">
        <v>43055</v>
      </c>
      <c r="S1146" s="2" t="s">
        <v>22</v>
      </c>
      <c r="T1146" s="2">
        <v>0</v>
      </c>
    </row>
    <row r="1147" spans="1:20" ht="30" x14ac:dyDescent="0.25">
      <c r="A1147" t="str">
        <f>IFERROR(VLOOKUP(B1147,'UNFPA suppl countries'!B:B,1,FALSE),"No")</f>
        <v>Haiti</v>
      </c>
      <c r="B1147" s="2" t="s">
        <v>727</v>
      </c>
      <c r="C1147" s="2" t="str">
        <f t="shared" si="17"/>
        <v>Yes</v>
      </c>
      <c r="D1147" s="2" t="s">
        <v>55</v>
      </c>
      <c r="E1147" s="2" t="s">
        <v>56</v>
      </c>
      <c r="F1147" s="2" t="s">
        <v>127</v>
      </c>
      <c r="G1147" s="2">
        <v>20</v>
      </c>
      <c r="H1147" s="2">
        <v>20</v>
      </c>
      <c r="I1147" s="2" t="s">
        <v>58</v>
      </c>
      <c r="J1147" s="3">
        <v>43160</v>
      </c>
      <c r="K1147" s="3">
        <v>43009</v>
      </c>
      <c r="L1147" s="2" t="s">
        <v>17</v>
      </c>
      <c r="M1147" s="2" t="s">
        <v>65</v>
      </c>
      <c r="N1147" s="2" t="s">
        <v>66</v>
      </c>
      <c r="O1147" s="2" t="s">
        <v>19</v>
      </c>
      <c r="P1147" s="2" t="s">
        <v>555</v>
      </c>
      <c r="Q1147" s="2"/>
      <c r="R1147" s="4">
        <v>43055</v>
      </c>
      <c r="S1147" s="2" t="s">
        <v>22</v>
      </c>
      <c r="T1147" s="2">
        <v>0</v>
      </c>
    </row>
    <row r="1148" spans="1:20" ht="30" x14ac:dyDescent="0.25">
      <c r="A1148" t="str">
        <f>IFERROR(VLOOKUP(B1148,'UNFPA suppl countries'!B:B,1,FALSE),"No")</f>
        <v>Bolivia</v>
      </c>
      <c r="B1148" s="2" t="s">
        <v>862</v>
      </c>
      <c r="C1148" s="2" t="str">
        <f t="shared" ref="C1148:C1211" si="18">IF(A1148&lt;&gt;"No","Yes",A1148)</f>
        <v>Yes</v>
      </c>
      <c r="D1148" s="2"/>
      <c r="E1148" s="2"/>
      <c r="F1148" s="2" t="s">
        <v>1045</v>
      </c>
      <c r="G1148" s="2">
        <v>2</v>
      </c>
      <c r="H1148" s="2">
        <v>1</v>
      </c>
      <c r="I1148" s="2" t="s">
        <v>24</v>
      </c>
      <c r="J1148" s="3">
        <v>43282</v>
      </c>
      <c r="K1148" s="3">
        <v>43040</v>
      </c>
      <c r="L1148" s="2" t="s">
        <v>29</v>
      </c>
      <c r="M1148" s="2" t="s">
        <v>18</v>
      </c>
      <c r="N1148" s="2"/>
      <c r="O1148" s="2" t="s">
        <v>19</v>
      </c>
      <c r="P1148" s="2" t="s">
        <v>1038</v>
      </c>
      <c r="Q1148" s="2"/>
      <c r="R1148" s="4">
        <v>43055</v>
      </c>
      <c r="S1148" s="2" t="s">
        <v>22</v>
      </c>
      <c r="T1148" s="2">
        <v>0</v>
      </c>
    </row>
    <row r="1149" spans="1:20" ht="30" x14ac:dyDescent="0.25">
      <c r="A1149" t="str">
        <f>IFERROR(VLOOKUP(B1149,'UNFPA suppl countries'!B:B,1,FALSE),"No")</f>
        <v>Haiti</v>
      </c>
      <c r="B1149" s="2" t="s">
        <v>727</v>
      </c>
      <c r="C1149" s="2" t="str">
        <f t="shared" si="18"/>
        <v>Yes</v>
      </c>
      <c r="D1149" s="2" t="s">
        <v>55</v>
      </c>
      <c r="E1149" s="2" t="s">
        <v>56</v>
      </c>
      <c r="F1149" s="2" t="s">
        <v>132</v>
      </c>
      <c r="G1149" s="2">
        <v>40</v>
      </c>
      <c r="H1149" s="2">
        <v>40</v>
      </c>
      <c r="I1149" s="2" t="s">
        <v>58</v>
      </c>
      <c r="J1149" s="3">
        <v>43160</v>
      </c>
      <c r="K1149" s="3">
        <v>43009</v>
      </c>
      <c r="L1149" s="2" t="s">
        <v>17</v>
      </c>
      <c r="M1149" s="2" t="s">
        <v>65</v>
      </c>
      <c r="N1149" s="2" t="s">
        <v>66</v>
      </c>
      <c r="O1149" s="2" t="s">
        <v>19</v>
      </c>
      <c r="P1149" s="2" t="s">
        <v>555</v>
      </c>
      <c r="Q1149" s="2"/>
      <c r="R1149" s="4">
        <v>43055</v>
      </c>
      <c r="S1149" s="2" t="s">
        <v>22</v>
      </c>
      <c r="T1149" s="2">
        <v>0</v>
      </c>
    </row>
    <row r="1150" spans="1:20" ht="30" x14ac:dyDescent="0.25">
      <c r="A1150" t="str">
        <f>IFERROR(VLOOKUP(B1150,'UNFPA suppl countries'!B:B,1,FALSE),"No")</f>
        <v>Bolivia</v>
      </c>
      <c r="B1150" s="2" t="s">
        <v>862</v>
      </c>
      <c r="C1150" s="2" t="str">
        <f t="shared" si="18"/>
        <v>Yes</v>
      </c>
      <c r="D1150" s="2"/>
      <c r="E1150" s="2"/>
      <c r="F1150" s="2" t="s">
        <v>1045</v>
      </c>
      <c r="G1150" s="2">
        <v>1</v>
      </c>
      <c r="H1150" s="2">
        <v>0.5</v>
      </c>
      <c r="I1150" s="2" t="s">
        <v>24</v>
      </c>
      <c r="J1150" s="3">
        <v>43282</v>
      </c>
      <c r="K1150" s="3">
        <v>43040</v>
      </c>
      <c r="L1150" s="2" t="s">
        <v>29</v>
      </c>
      <c r="M1150" s="2" t="s">
        <v>18</v>
      </c>
      <c r="N1150" s="2"/>
      <c r="O1150" s="2" t="s">
        <v>19</v>
      </c>
      <c r="P1150" s="2" t="s">
        <v>1046</v>
      </c>
      <c r="Q1150" s="2"/>
      <c r="R1150" s="4">
        <v>43055</v>
      </c>
      <c r="S1150" s="2" t="s">
        <v>22</v>
      </c>
      <c r="T1150" s="2">
        <v>0</v>
      </c>
    </row>
    <row r="1151" spans="1:20" ht="30" x14ac:dyDescent="0.25">
      <c r="A1151" t="str">
        <f>IFERROR(VLOOKUP(B1151,'UNFPA suppl countries'!B:B,1,FALSE),"No")</f>
        <v>Haiti</v>
      </c>
      <c r="B1151" s="2" t="s">
        <v>727</v>
      </c>
      <c r="C1151" s="2" t="str">
        <f t="shared" si="18"/>
        <v>Yes</v>
      </c>
      <c r="D1151" s="2" t="s">
        <v>55</v>
      </c>
      <c r="E1151" s="2" t="s">
        <v>56</v>
      </c>
      <c r="F1151" s="2" t="s">
        <v>136</v>
      </c>
      <c r="G1151" s="2">
        <v>30</v>
      </c>
      <c r="H1151" s="2">
        <v>30</v>
      </c>
      <c r="I1151" s="2" t="s">
        <v>58</v>
      </c>
      <c r="J1151" s="3">
        <v>43160</v>
      </c>
      <c r="K1151" s="3">
        <v>43009</v>
      </c>
      <c r="L1151" s="2" t="s">
        <v>17</v>
      </c>
      <c r="M1151" s="2" t="s">
        <v>65</v>
      </c>
      <c r="N1151" s="2" t="s">
        <v>66</v>
      </c>
      <c r="O1151" s="2" t="s">
        <v>19</v>
      </c>
      <c r="P1151" s="2" t="s">
        <v>555</v>
      </c>
      <c r="Q1151" s="2"/>
      <c r="R1151" s="4">
        <v>43055</v>
      </c>
      <c r="S1151" s="2" t="s">
        <v>22</v>
      </c>
      <c r="T1151" s="2">
        <v>0</v>
      </c>
    </row>
    <row r="1152" spans="1:20" ht="30" x14ac:dyDescent="0.25">
      <c r="A1152" t="str">
        <f>IFERROR(VLOOKUP(B1152,'UNFPA suppl countries'!B:B,1,FALSE),"No")</f>
        <v>Haiti</v>
      </c>
      <c r="B1152" s="2" t="s">
        <v>727</v>
      </c>
      <c r="C1152" s="2" t="str">
        <f t="shared" si="18"/>
        <v>Yes</v>
      </c>
      <c r="D1152" s="2" t="s">
        <v>55</v>
      </c>
      <c r="E1152" s="2" t="s">
        <v>56</v>
      </c>
      <c r="F1152" s="2" t="s">
        <v>131</v>
      </c>
      <c r="G1152" s="2">
        <v>20</v>
      </c>
      <c r="H1152" s="2">
        <v>20</v>
      </c>
      <c r="I1152" s="2" t="s">
        <v>58</v>
      </c>
      <c r="J1152" s="3">
        <v>43160</v>
      </c>
      <c r="K1152" s="3">
        <v>43009</v>
      </c>
      <c r="L1152" s="2" t="s">
        <v>17</v>
      </c>
      <c r="M1152" s="2" t="s">
        <v>65</v>
      </c>
      <c r="N1152" s="2" t="s">
        <v>66</v>
      </c>
      <c r="O1152" s="2" t="s">
        <v>19</v>
      </c>
      <c r="P1152" s="2" t="s">
        <v>555</v>
      </c>
      <c r="Q1152" s="2"/>
      <c r="R1152" s="4">
        <v>43055</v>
      </c>
      <c r="S1152" s="2" t="s">
        <v>22</v>
      </c>
      <c r="T1152" s="2">
        <v>0</v>
      </c>
    </row>
    <row r="1153" spans="1:20" ht="30" x14ac:dyDescent="0.25">
      <c r="A1153" t="str">
        <f>IFERROR(VLOOKUP(B1153,'UNFPA suppl countries'!B:B,1,FALSE),"No")</f>
        <v>Haiti</v>
      </c>
      <c r="B1153" s="2" t="s">
        <v>727</v>
      </c>
      <c r="C1153" s="2" t="str">
        <f t="shared" si="18"/>
        <v>Yes</v>
      </c>
      <c r="D1153" s="2" t="s">
        <v>55</v>
      </c>
      <c r="E1153" s="2" t="s">
        <v>56</v>
      </c>
      <c r="F1153" s="2" t="s">
        <v>144</v>
      </c>
      <c r="G1153" s="2">
        <v>30</v>
      </c>
      <c r="H1153" s="2">
        <v>30</v>
      </c>
      <c r="I1153" s="2" t="s">
        <v>58</v>
      </c>
      <c r="J1153" s="3">
        <v>43160</v>
      </c>
      <c r="K1153" s="3">
        <v>43009</v>
      </c>
      <c r="L1153" s="2" t="s">
        <v>17</v>
      </c>
      <c r="M1153" s="2" t="s">
        <v>65</v>
      </c>
      <c r="N1153" s="2" t="s">
        <v>66</v>
      </c>
      <c r="O1153" s="2" t="s">
        <v>19</v>
      </c>
      <c r="P1153" s="2" t="s">
        <v>555</v>
      </c>
      <c r="Q1153" s="2"/>
      <c r="R1153" s="4">
        <v>43055</v>
      </c>
      <c r="S1153" s="2" t="s">
        <v>22</v>
      </c>
      <c r="T1153" s="2">
        <v>0</v>
      </c>
    </row>
    <row r="1154" spans="1:20" ht="30" x14ac:dyDescent="0.25">
      <c r="A1154" t="str">
        <f>IFERROR(VLOOKUP(B1154,'UNFPA suppl countries'!B:B,1,FALSE),"No")</f>
        <v>Haiti</v>
      </c>
      <c r="B1154" s="2" t="s">
        <v>727</v>
      </c>
      <c r="C1154" s="2" t="str">
        <f t="shared" si="18"/>
        <v>Yes</v>
      </c>
      <c r="D1154" s="2" t="s">
        <v>62</v>
      </c>
      <c r="E1154" s="2" t="s">
        <v>133</v>
      </c>
      <c r="F1154" s="2" t="s">
        <v>134</v>
      </c>
      <c r="G1154" s="2">
        <v>55000</v>
      </c>
      <c r="H1154" s="2">
        <v>55000</v>
      </c>
      <c r="I1154" s="2" t="s">
        <v>135</v>
      </c>
      <c r="J1154" s="3">
        <v>43160</v>
      </c>
      <c r="K1154" s="3">
        <v>43040</v>
      </c>
      <c r="L1154" s="2" t="s">
        <v>17</v>
      </c>
      <c r="M1154" s="2" t="s">
        <v>65</v>
      </c>
      <c r="N1154" s="2" t="s">
        <v>66</v>
      </c>
      <c r="O1154" s="2" t="s">
        <v>19</v>
      </c>
      <c r="P1154" s="2" t="s">
        <v>555</v>
      </c>
      <c r="Q1154" s="2"/>
      <c r="R1154" s="4">
        <v>43055</v>
      </c>
      <c r="S1154" s="2" t="s">
        <v>22</v>
      </c>
      <c r="T1154" s="2">
        <v>0</v>
      </c>
    </row>
    <row r="1155" spans="1:20" ht="30" x14ac:dyDescent="0.25">
      <c r="A1155" t="str">
        <f>IFERROR(VLOOKUP(B1155,'UNFPA suppl countries'!B:B,1,FALSE),"No")</f>
        <v>Ghana</v>
      </c>
      <c r="B1155" s="2" t="s">
        <v>122</v>
      </c>
      <c r="C1155" s="2" t="str">
        <f t="shared" si="18"/>
        <v>Yes</v>
      </c>
      <c r="D1155" s="2" t="s">
        <v>62</v>
      </c>
      <c r="E1155" s="2" t="s">
        <v>138</v>
      </c>
      <c r="F1155" s="2" t="s">
        <v>209</v>
      </c>
      <c r="G1155" s="2">
        <v>401480</v>
      </c>
      <c r="H1155" s="2">
        <v>200740</v>
      </c>
      <c r="I1155" s="2" t="s">
        <v>135</v>
      </c>
      <c r="J1155" s="3">
        <v>43252</v>
      </c>
      <c r="K1155" s="3">
        <v>43132</v>
      </c>
      <c r="L1155" s="2" t="s">
        <v>29</v>
      </c>
      <c r="M1155" s="2" t="s">
        <v>65</v>
      </c>
      <c r="N1155" s="2" t="s">
        <v>146</v>
      </c>
      <c r="O1155" s="2" t="s">
        <v>19</v>
      </c>
      <c r="P1155" s="2"/>
      <c r="Q1155" s="2"/>
      <c r="R1155" s="4">
        <v>43073</v>
      </c>
      <c r="S1155" s="2" t="s">
        <v>22</v>
      </c>
      <c r="T1155" s="2">
        <v>0</v>
      </c>
    </row>
    <row r="1156" spans="1:20" ht="30" x14ac:dyDescent="0.25">
      <c r="A1156" t="str">
        <f>IFERROR(VLOOKUP(B1156,'UNFPA suppl countries'!B:B,1,FALSE),"No")</f>
        <v>Haiti</v>
      </c>
      <c r="B1156" s="2" t="s">
        <v>727</v>
      </c>
      <c r="C1156" s="2" t="str">
        <f t="shared" si="18"/>
        <v>Yes</v>
      </c>
      <c r="D1156" s="2" t="s">
        <v>34</v>
      </c>
      <c r="E1156" s="2" t="s">
        <v>93</v>
      </c>
      <c r="F1156" s="2" t="s">
        <v>98</v>
      </c>
      <c r="G1156" s="2">
        <v>22000</v>
      </c>
      <c r="H1156" s="2">
        <v>22000</v>
      </c>
      <c r="I1156" s="2" t="s">
        <v>97</v>
      </c>
      <c r="J1156" s="3">
        <v>43252</v>
      </c>
      <c r="K1156" s="3">
        <v>43101</v>
      </c>
      <c r="L1156" s="2" t="s">
        <v>17</v>
      </c>
      <c r="M1156" s="2" t="s">
        <v>65</v>
      </c>
      <c r="N1156" s="2" t="s">
        <v>66</v>
      </c>
      <c r="O1156" s="2" t="s">
        <v>19</v>
      </c>
      <c r="P1156" s="2" t="s">
        <v>555</v>
      </c>
      <c r="Q1156" s="2"/>
      <c r="R1156" s="4">
        <v>43055</v>
      </c>
      <c r="S1156" s="2" t="s">
        <v>22</v>
      </c>
      <c r="T1156" s="2">
        <v>0</v>
      </c>
    </row>
    <row r="1157" spans="1:20" ht="30" x14ac:dyDescent="0.25">
      <c r="A1157" t="str">
        <f>IFERROR(VLOOKUP(B1157,'UNFPA suppl countries'!B:B,1,FALSE),"No")</f>
        <v>Haiti</v>
      </c>
      <c r="B1157" s="2" t="s">
        <v>727</v>
      </c>
      <c r="C1157" s="2" t="str">
        <f t="shared" si="18"/>
        <v>Yes</v>
      </c>
      <c r="D1157" s="2" t="s">
        <v>34</v>
      </c>
      <c r="E1157" s="2" t="s">
        <v>93</v>
      </c>
      <c r="F1157" s="2" t="s">
        <v>94</v>
      </c>
      <c r="G1157" s="2">
        <v>2500</v>
      </c>
      <c r="H1157" s="2">
        <v>2500</v>
      </c>
      <c r="I1157" s="2" t="s">
        <v>95</v>
      </c>
      <c r="J1157" s="3">
        <v>43252</v>
      </c>
      <c r="K1157" s="3">
        <v>43101</v>
      </c>
      <c r="L1157" s="2" t="s">
        <v>17</v>
      </c>
      <c r="M1157" s="2" t="s">
        <v>65</v>
      </c>
      <c r="N1157" s="2" t="s">
        <v>66</v>
      </c>
      <c r="O1157" s="2" t="s">
        <v>19</v>
      </c>
      <c r="P1157" s="2" t="s">
        <v>555</v>
      </c>
      <c r="Q1157" s="2"/>
      <c r="R1157" s="4">
        <v>43055</v>
      </c>
      <c r="S1157" s="2" t="s">
        <v>22</v>
      </c>
      <c r="T1157" s="2">
        <v>0</v>
      </c>
    </row>
    <row r="1158" spans="1:20" ht="30" x14ac:dyDescent="0.25">
      <c r="A1158" t="str">
        <f>IFERROR(VLOOKUP(B1158,'UNFPA suppl countries'!B:B,1,FALSE),"No")</f>
        <v>Ghana</v>
      </c>
      <c r="B1158" s="2" t="s">
        <v>122</v>
      </c>
      <c r="C1158" s="2" t="str">
        <f t="shared" si="18"/>
        <v>Yes</v>
      </c>
      <c r="D1158" s="2" t="s">
        <v>62</v>
      </c>
      <c r="E1158" s="2" t="s">
        <v>220</v>
      </c>
      <c r="F1158" s="2" t="s">
        <v>181</v>
      </c>
      <c r="G1158" s="2">
        <v>500</v>
      </c>
      <c r="H1158" s="2">
        <v>250</v>
      </c>
      <c r="I1158" s="2" t="s">
        <v>179</v>
      </c>
      <c r="J1158" s="3">
        <v>43282</v>
      </c>
      <c r="K1158" s="3">
        <v>43160</v>
      </c>
      <c r="L1158" s="2" t="s">
        <v>29</v>
      </c>
      <c r="M1158" s="2" t="s">
        <v>65</v>
      </c>
      <c r="N1158" s="2" t="s">
        <v>146</v>
      </c>
      <c r="O1158" s="2" t="s">
        <v>19</v>
      </c>
      <c r="P1158" s="2"/>
      <c r="Q1158" s="2"/>
      <c r="R1158" s="4">
        <v>43055</v>
      </c>
      <c r="S1158" s="2" t="s">
        <v>22</v>
      </c>
      <c r="T1158" s="2">
        <v>0</v>
      </c>
    </row>
    <row r="1159" spans="1:20" ht="30" x14ac:dyDescent="0.25">
      <c r="A1159" t="str">
        <f>IFERROR(VLOOKUP(B1159,'UNFPA suppl countries'!B:B,1,FALSE),"No")</f>
        <v>Haiti</v>
      </c>
      <c r="B1159" s="2" t="s">
        <v>727</v>
      </c>
      <c r="C1159" s="2" t="str">
        <f t="shared" si="18"/>
        <v>Yes</v>
      </c>
      <c r="D1159" s="2" t="s">
        <v>34</v>
      </c>
      <c r="E1159" s="2" t="s">
        <v>35</v>
      </c>
      <c r="F1159" s="2" t="s">
        <v>435</v>
      </c>
      <c r="G1159" s="2">
        <v>2500</v>
      </c>
      <c r="H1159" s="2">
        <v>2500</v>
      </c>
      <c r="I1159" s="2" t="s">
        <v>97</v>
      </c>
      <c r="J1159" s="3">
        <v>43313</v>
      </c>
      <c r="K1159" s="3">
        <v>43221</v>
      </c>
      <c r="L1159" s="2" t="s">
        <v>17</v>
      </c>
      <c r="M1159" s="2" t="s">
        <v>65</v>
      </c>
      <c r="N1159" s="2" t="s">
        <v>66</v>
      </c>
      <c r="O1159" s="2" t="s">
        <v>19</v>
      </c>
      <c r="P1159" s="2" t="s">
        <v>555</v>
      </c>
      <c r="Q1159" s="2"/>
      <c r="R1159" s="4">
        <v>43055</v>
      </c>
      <c r="S1159" s="2" t="s">
        <v>22</v>
      </c>
      <c r="T1159" s="2">
        <v>0</v>
      </c>
    </row>
    <row r="1160" spans="1:20" ht="30" x14ac:dyDescent="0.25">
      <c r="A1160" t="str">
        <f>IFERROR(VLOOKUP(B1160,'UNFPA suppl countries'!B:B,1,FALSE),"No")</f>
        <v>Ghana</v>
      </c>
      <c r="B1160" s="2" t="s">
        <v>122</v>
      </c>
      <c r="C1160" s="2" t="str">
        <f t="shared" si="18"/>
        <v>Yes</v>
      </c>
      <c r="D1160" s="2" t="s">
        <v>62</v>
      </c>
      <c r="E1160" s="2" t="s">
        <v>63</v>
      </c>
      <c r="F1160" s="2" t="s">
        <v>172</v>
      </c>
      <c r="G1160" s="2">
        <v>25000</v>
      </c>
      <c r="H1160" s="2">
        <v>12500</v>
      </c>
      <c r="I1160" s="2" t="s">
        <v>24</v>
      </c>
      <c r="J1160" s="3">
        <v>43221</v>
      </c>
      <c r="K1160" s="3">
        <v>43101</v>
      </c>
      <c r="L1160" s="2" t="s">
        <v>29</v>
      </c>
      <c r="M1160" s="2" t="s">
        <v>65</v>
      </c>
      <c r="N1160" s="2" t="s">
        <v>146</v>
      </c>
      <c r="O1160" s="2" t="s">
        <v>19</v>
      </c>
      <c r="P1160" s="2"/>
      <c r="Q1160" s="2"/>
      <c r="R1160" s="4">
        <v>43055</v>
      </c>
      <c r="S1160" s="2" t="s">
        <v>22</v>
      </c>
      <c r="T1160" s="2">
        <v>0</v>
      </c>
    </row>
    <row r="1161" spans="1:20" ht="30" x14ac:dyDescent="0.25">
      <c r="A1161" t="str">
        <f>IFERROR(VLOOKUP(B1161,'UNFPA suppl countries'!B:B,1,FALSE),"No")</f>
        <v>Haiti</v>
      </c>
      <c r="B1161" s="2" t="s">
        <v>727</v>
      </c>
      <c r="C1161" s="2" t="str">
        <f t="shared" si="18"/>
        <v>Yes</v>
      </c>
      <c r="D1161" s="2" t="s">
        <v>34</v>
      </c>
      <c r="E1161" s="2" t="s">
        <v>35</v>
      </c>
      <c r="F1161" s="2" t="s">
        <v>36</v>
      </c>
      <c r="G1161" s="2">
        <v>1500</v>
      </c>
      <c r="H1161" s="2">
        <v>1500</v>
      </c>
      <c r="I1161" s="2" t="s">
        <v>37</v>
      </c>
      <c r="J1161" s="3">
        <v>43252</v>
      </c>
      <c r="K1161" s="3">
        <v>43160</v>
      </c>
      <c r="L1161" s="2" t="s">
        <v>17</v>
      </c>
      <c r="M1161" s="2" t="s">
        <v>65</v>
      </c>
      <c r="N1161" s="2" t="s">
        <v>66</v>
      </c>
      <c r="O1161" s="2" t="s">
        <v>19</v>
      </c>
      <c r="P1161" s="2" t="s">
        <v>555</v>
      </c>
      <c r="Q1161" s="2"/>
      <c r="R1161" s="4">
        <v>43055</v>
      </c>
      <c r="S1161" s="2" t="s">
        <v>22</v>
      </c>
      <c r="T1161" s="2">
        <v>0</v>
      </c>
    </row>
    <row r="1162" spans="1:20" ht="30" x14ac:dyDescent="0.25">
      <c r="A1162" t="str">
        <f>IFERROR(VLOOKUP(B1162,'UNFPA suppl countries'!B:B,1,FALSE),"No")</f>
        <v>Ghana</v>
      </c>
      <c r="B1162" s="2" t="s">
        <v>122</v>
      </c>
      <c r="C1162" s="2" t="str">
        <f t="shared" si="18"/>
        <v>Yes</v>
      </c>
      <c r="D1162" s="2" t="s">
        <v>62</v>
      </c>
      <c r="E1162" s="2" t="s">
        <v>63</v>
      </c>
      <c r="F1162" s="2" t="s">
        <v>114</v>
      </c>
      <c r="G1162" s="2">
        <v>25000</v>
      </c>
      <c r="H1162" s="2">
        <v>12500</v>
      </c>
      <c r="I1162" s="2" t="s">
        <v>115</v>
      </c>
      <c r="J1162" s="3">
        <v>43221</v>
      </c>
      <c r="K1162" s="3">
        <v>43101</v>
      </c>
      <c r="L1162" s="2" t="s">
        <v>29</v>
      </c>
      <c r="M1162" s="2" t="s">
        <v>65</v>
      </c>
      <c r="N1162" s="2" t="s">
        <v>146</v>
      </c>
      <c r="O1162" s="2" t="s">
        <v>19</v>
      </c>
      <c r="P1162" s="2"/>
      <c r="Q1162" s="2"/>
      <c r="R1162" s="4">
        <v>43055</v>
      </c>
      <c r="S1162" s="2" t="s">
        <v>22</v>
      </c>
      <c r="T1162" s="2">
        <v>0</v>
      </c>
    </row>
    <row r="1163" spans="1:20" ht="30" x14ac:dyDescent="0.25">
      <c r="A1163" t="str">
        <f>IFERROR(VLOOKUP(B1163,'UNFPA suppl countries'!B:B,1,FALSE),"No")</f>
        <v>Haiti</v>
      </c>
      <c r="B1163" s="2" t="s">
        <v>727</v>
      </c>
      <c r="C1163" s="2" t="str">
        <f t="shared" si="18"/>
        <v>Yes</v>
      </c>
      <c r="D1163" s="2" t="s">
        <v>62</v>
      </c>
      <c r="E1163" s="2" t="s">
        <v>174</v>
      </c>
      <c r="F1163" s="2" t="s">
        <v>410</v>
      </c>
      <c r="G1163" s="2">
        <v>149900</v>
      </c>
      <c r="H1163" s="2">
        <v>149900</v>
      </c>
      <c r="I1163" s="2" t="s">
        <v>176</v>
      </c>
      <c r="J1163" s="3">
        <v>43405</v>
      </c>
      <c r="K1163" s="3">
        <v>43282</v>
      </c>
      <c r="L1163" s="2" t="s">
        <v>17</v>
      </c>
      <c r="M1163" s="2" t="s">
        <v>65</v>
      </c>
      <c r="N1163" s="2" t="s">
        <v>66</v>
      </c>
      <c r="O1163" s="2" t="s">
        <v>19</v>
      </c>
      <c r="P1163" s="2" t="s">
        <v>555</v>
      </c>
      <c r="Q1163" s="2"/>
      <c r="R1163" s="4">
        <v>43055</v>
      </c>
      <c r="S1163" s="2" t="s">
        <v>22</v>
      </c>
      <c r="T1163" s="2">
        <v>0</v>
      </c>
    </row>
    <row r="1164" spans="1:20" ht="30" x14ac:dyDescent="0.25">
      <c r="A1164" t="str">
        <f>IFERROR(VLOOKUP(B1164,'UNFPA suppl countries'!B:B,1,FALSE),"No")</f>
        <v>Haiti</v>
      </c>
      <c r="B1164" s="2" t="s">
        <v>727</v>
      </c>
      <c r="C1164" s="2" t="str">
        <f t="shared" si="18"/>
        <v>Yes</v>
      </c>
      <c r="D1164" s="2" t="s">
        <v>62</v>
      </c>
      <c r="E1164" s="2" t="s">
        <v>220</v>
      </c>
      <c r="F1164" s="2" t="s">
        <v>181</v>
      </c>
      <c r="G1164" s="2">
        <v>2000</v>
      </c>
      <c r="H1164" s="2">
        <v>2000</v>
      </c>
      <c r="I1164" s="2" t="s">
        <v>179</v>
      </c>
      <c r="J1164" s="3">
        <v>43252</v>
      </c>
      <c r="K1164" s="3">
        <v>43132</v>
      </c>
      <c r="L1164" s="2" t="s">
        <v>17</v>
      </c>
      <c r="M1164" s="2" t="s">
        <v>65</v>
      </c>
      <c r="N1164" s="2" t="s">
        <v>66</v>
      </c>
      <c r="O1164" s="2" t="s">
        <v>19</v>
      </c>
      <c r="P1164" s="2" t="s">
        <v>555</v>
      </c>
      <c r="Q1164" s="2"/>
      <c r="R1164" s="4">
        <v>43055</v>
      </c>
      <c r="S1164" s="2" t="s">
        <v>22</v>
      </c>
      <c r="T1164" s="2">
        <v>0</v>
      </c>
    </row>
    <row r="1165" spans="1:20" ht="30" x14ac:dyDescent="0.25">
      <c r="A1165" t="str">
        <f>IFERROR(VLOOKUP(B1165,'UNFPA suppl countries'!B:B,1,FALSE),"No")</f>
        <v>Ghana</v>
      </c>
      <c r="B1165" s="2" t="s">
        <v>122</v>
      </c>
      <c r="C1165" s="2" t="str">
        <f t="shared" si="18"/>
        <v>Yes</v>
      </c>
      <c r="D1165" s="2" t="s">
        <v>62</v>
      </c>
      <c r="E1165" s="2" t="s">
        <v>174</v>
      </c>
      <c r="F1165" s="2" t="s">
        <v>410</v>
      </c>
      <c r="G1165" s="2">
        <v>20833</v>
      </c>
      <c r="H1165" s="2">
        <v>10416.5</v>
      </c>
      <c r="I1165" s="2" t="s">
        <v>176</v>
      </c>
      <c r="J1165" s="3">
        <v>43132</v>
      </c>
      <c r="K1165" s="3">
        <v>43009</v>
      </c>
      <c r="L1165" s="2" t="s">
        <v>29</v>
      </c>
      <c r="M1165" s="2" t="s">
        <v>65</v>
      </c>
      <c r="N1165" s="2" t="s">
        <v>146</v>
      </c>
      <c r="O1165" s="2" t="s">
        <v>19</v>
      </c>
      <c r="P1165" s="2"/>
      <c r="Q1165" s="2"/>
      <c r="R1165" s="4">
        <v>43061</v>
      </c>
      <c r="S1165" s="2" t="s">
        <v>22</v>
      </c>
      <c r="T1165" s="2">
        <v>0</v>
      </c>
    </row>
    <row r="1166" spans="1:20" ht="30" x14ac:dyDescent="0.25">
      <c r="A1166" t="str">
        <f>IFERROR(VLOOKUP(B1166,'UNFPA suppl countries'!B:B,1,FALSE),"No")</f>
        <v>Haiti</v>
      </c>
      <c r="B1166" s="2" t="s">
        <v>727</v>
      </c>
      <c r="C1166" s="2" t="str">
        <f t="shared" si="18"/>
        <v>Yes</v>
      </c>
      <c r="D1166" s="2" t="s">
        <v>62</v>
      </c>
      <c r="E1166" s="2" t="s">
        <v>63</v>
      </c>
      <c r="F1166" s="2" t="s">
        <v>180</v>
      </c>
      <c r="G1166" s="2">
        <v>2000</v>
      </c>
      <c r="H1166" s="2">
        <v>2000</v>
      </c>
      <c r="I1166" s="2" t="s">
        <v>115</v>
      </c>
      <c r="J1166" s="3">
        <v>43252</v>
      </c>
      <c r="K1166" s="3">
        <v>43132</v>
      </c>
      <c r="L1166" s="2" t="s">
        <v>17</v>
      </c>
      <c r="M1166" s="2" t="s">
        <v>65</v>
      </c>
      <c r="N1166" s="2" t="s">
        <v>66</v>
      </c>
      <c r="O1166" s="2" t="s">
        <v>19</v>
      </c>
      <c r="P1166" s="2" t="s">
        <v>555</v>
      </c>
      <c r="Q1166" s="2"/>
      <c r="R1166" s="4">
        <v>43055</v>
      </c>
      <c r="S1166" s="2" t="s">
        <v>22</v>
      </c>
      <c r="T1166" s="2">
        <v>0</v>
      </c>
    </row>
    <row r="1167" spans="1:20" ht="30" x14ac:dyDescent="0.25">
      <c r="A1167" t="str">
        <f>IFERROR(VLOOKUP(B1167,'UNFPA suppl countries'!B:B,1,FALSE),"No")</f>
        <v>Haiti</v>
      </c>
      <c r="B1167" s="2" t="s">
        <v>727</v>
      </c>
      <c r="C1167" s="2" t="str">
        <f t="shared" si="18"/>
        <v>Yes</v>
      </c>
      <c r="D1167" s="2" t="s">
        <v>62</v>
      </c>
      <c r="E1167" s="2" t="s">
        <v>63</v>
      </c>
      <c r="F1167" s="2" t="s">
        <v>172</v>
      </c>
      <c r="G1167" s="2">
        <v>605000</v>
      </c>
      <c r="H1167" s="2">
        <v>605000</v>
      </c>
      <c r="I1167" s="2" t="s">
        <v>24</v>
      </c>
      <c r="J1167" s="3">
        <v>43221</v>
      </c>
      <c r="K1167" s="3">
        <v>43101</v>
      </c>
      <c r="L1167" s="2" t="s">
        <v>17</v>
      </c>
      <c r="M1167" s="2" t="s">
        <v>65</v>
      </c>
      <c r="N1167" s="2" t="s">
        <v>66</v>
      </c>
      <c r="O1167" s="2" t="s">
        <v>19</v>
      </c>
      <c r="P1167" s="2" t="s">
        <v>555</v>
      </c>
      <c r="Q1167" s="2"/>
      <c r="R1167" s="4">
        <v>43055</v>
      </c>
      <c r="S1167" s="2" t="s">
        <v>22</v>
      </c>
      <c r="T1167" s="2">
        <v>0</v>
      </c>
    </row>
    <row r="1168" spans="1:20" ht="30" x14ac:dyDescent="0.25">
      <c r="A1168" t="str">
        <f>IFERROR(VLOOKUP(B1168,'UNFPA suppl countries'!B:B,1,FALSE),"No")</f>
        <v>Haiti</v>
      </c>
      <c r="B1168" s="2" t="s">
        <v>727</v>
      </c>
      <c r="C1168" s="2" t="str">
        <f t="shared" si="18"/>
        <v>Yes</v>
      </c>
      <c r="D1168" s="2" t="s">
        <v>62</v>
      </c>
      <c r="E1168" s="2" t="s">
        <v>63</v>
      </c>
      <c r="F1168" s="2" t="s">
        <v>114</v>
      </c>
      <c r="G1168" s="2">
        <v>605000</v>
      </c>
      <c r="H1168" s="2">
        <v>605000</v>
      </c>
      <c r="I1168" s="2" t="s">
        <v>115</v>
      </c>
      <c r="J1168" s="3">
        <v>43221</v>
      </c>
      <c r="K1168" s="3">
        <v>43101</v>
      </c>
      <c r="L1168" s="2" t="s">
        <v>17</v>
      </c>
      <c r="M1168" s="2" t="s">
        <v>65</v>
      </c>
      <c r="N1168" s="2" t="s">
        <v>66</v>
      </c>
      <c r="O1168" s="2" t="s">
        <v>19</v>
      </c>
      <c r="P1168" s="2" t="s">
        <v>555</v>
      </c>
      <c r="Q1168" s="2"/>
      <c r="R1168" s="4">
        <v>43055</v>
      </c>
      <c r="S1168" s="2" t="s">
        <v>22</v>
      </c>
      <c r="T1168" s="2">
        <v>0</v>
      </c>
    </row>
    <row r="1169" spans="1:20" ht="30" x14ac:dyDescent="0.25">
      <c r="A1169" t="str">
        <f>IFERROR(VLOOKUP(B1169,'UNFPA suppl countries'!B:B,1,FALSE),"No")</f>
        <v>Haiti</v>
      </c>
      <c r="B1169" s="2" t="s">
        <v>727</v>
      </c>
      <c r="C1169" s="2" t="str">
        <f t="shared" si="18"/>
        <v>Yes</v>
      </c>
      <c r="D1169" s="2" t="s">
        <v>62</v>
      </c>
      <c r="E1169" s="2" t="s">
        <v>70</v>
      </c>
      <c r="F1169" s="2" t="s">
        <v>75</v>
      </c>
      <c r="G1169" s="2">
        <v>30000</v>
      </c>
      <c r="H1169" s="2">
        <v>30000</v>
      </c>
      <c r="I1169" s="2" t="s">
        <v>72</v>
      </c>
      <c r="J1169" s="3">
        <v>43132</v>
      </c>
      <c r="K1169" s="3">
        <v>43009</v>
      </c>
      <c r="L1169" s="2" t="s">
        <v>17</v>
      </c>
      <c r="M1169" s="2" t="s">
        <v>65</v>
      </c>
      <c r="N1169" s="2" t="s">
        <v>66</v>
      </c>
      <c r="O1169" s="2" t="s">
        <v>19</v>
      </c>
      <c r="P1169" s="2" t="s">
        <v>555</v>
      </c>
      <c r="Q1169" s="2"/>
      <c r="R1169" s="4">
        <v>43055</v>
      </c>
      <c r="S1169" s="2" t="s">
        <v>22</v>
      </c>
      <c r="T1169" s="2">
        <v>0</v>
      </c>
    </row>
    <row r="1170" spans="1:20" ht="30" x14ac:dyDescent="0.25">
      <c r="A1170" t="str">
        <f>IFERROR(VLOOKUP(B1170,'UNFPA suppl countries'!B:B,1,FALSE),"No")</f>
        <v>Haiti</v>
      </c>
      <c r="B1170" s="2" t="s">
        <v>727</v>
      </c>
      <c r="C1170" s="2" t="str">
        <f t="shared" si="18"/>
        <v>Yes</v>
      </c>
      <c r="D1170" s="2" t="s">
        <v>62</v>
      </c>
      <c r="E1170" s="2" t="s">
        <v>70</v>
      </c>
      <c r="F1170" s="2" t="s">
        <v>71</v>
      </c>
      <c r="G1170" s="2">
        <v>2000</v>
      </c>
      <c r="H1170" s="2">
        <v>2000</v>
      </c>
      <c r="I1170" s="2" t="s">
        <v>72</v>
      </c>
      <c r="J1170" s="3">
        <v>43221</v>
      </c>
      <c r="K1170" s="3">
        <v>43101</v>
      </c>
      <c r="L1170" s="2" t="s">
        <v>17</v>
      </c>
      <c r="M1170" s="2" t="s">
        <v>65</v>
      </c>
      <c r="N1170" s="2" t="s">
        <v>66</v>
      </c>
      <c r="O1170" s="2" t="s">
        <v>19</v>
      </c>
      <c r="P1170" s="2" t="s">
        <v>555</v>
      </c>
      <c r="Q1170" s="2"/>
      <c r="R1170" s="4">
        <v>43055</v>
      </c>
      <c r="S1170" s="2" t="s">
        <v>22</v>
      </c>
      <c r="T1170" s="2">
        <v>0</v>
      </c>
    </row>
    <row r="1171" spans="1:20" ht="30" x14ac:dyDescent="0.25">
      <c r="A1171" t="str">
        <f>IFERROR(VLOOKUP(B1171,'UNFPA suppl countries'!B:B,1,FALSE),"No")</f>
        <v>Haiti</v>
      </c>
      <c r="B1171" s="2" t="s">
        <v>727</v>
      </c>
      <c r="C1171" s="2" t="str">
        <f t="shared" si="18"/>
        <v>Yes</v>
      </c>
      <c r="D1171" s="2" t="s">
        <v>62</v>
      </c>
      <c r="E1171" s="2" t="s">
        <v>138</v>
      </c>
      <c r="F1171" s="2" t="s">
        <v>150</v>
      </c>
      <c r="G1171" s="2">
        <v>155000</v>
      </c>
      <c r="H1171" s="2">
        <v>155000</v>
      </c>
      <c r="I1171" s="2" t="s">
        <v>135</v>
      </c>
      <c r="J1171" s="3">
        <v>43191</v>
      </c>
      <c r="K1171" s="3">
        <v>43070</v>
      </c>
      <c r="L1171" s="2" t="s">
        <v>17</v>
      </c>
      <c r="M1171" s="2" t="s">
        <v>65</v>
      </c>
      <c r="N1171" s="2" t="s">
        <v>66</v>
      </c>
      <c r="O1171" s="2" t="s">
        <v>19</v>
      </c>
      <c r="P1171" s="2" t="s">
        <v>555</v>
      </c>
      <c r="Q1171" s="2"/>
      <c r="R1171" s="4">
        <v>43055</v>
      </c>
      <c r="S1171" s="2" t="s">
        <v>22</v>
      </c>
      <c r="T1171" s="2">
        <v>0</v>
      </c>
    </row>
    <row r="1172" spans="1:20" ht="30" x14ac:dyDescent="0.25">
      <c r="A1172" t="str">
        <f>IFERROR(VLOOKUP(B1172,'UNFPA suppl countries'!B:B,1,FALSE),"No")</f>
        <v>Haiti</v>
      </c>
      <c r="B1172" s="2" t="s">
        <v>727</v>
      </c>
      <c r="C1172" s="2" t="str">
        <f t="shared" si="18"/>
        <v>Yes</v>
      </c>
      <c r="D1172" s="2" t="s">
        <v>62</v>
      </c>
      <c r="E1172" s="2" t="s">
        <v>119</v>
      </c>
      <c r="F1172" s="2" t="s">
        <v>120</v>
      </c>
      <c r="G1172" s="2">
        <v>5000</v>
      </c>
      <c r="H1172" s="2">
        <v>5000</v>
      </c>
      <c r="I1172" s="2" t="s">
        <v>121</v>
      </c>
      <c r="J1172" s="3">
        <v>43282</v>
      </c>
      <c r="K1172" s="3">
        <v>43160</v>
      </c>
      <c r="L1172" s="2" t="s">
        <v>17</v>
      </c>
      <c r="M1172" s="2" t="s">
        <v>65</v>
      </c>
      <c r="N1172" s="2" t="s">
        <v>66</v>
      </c>
      <c r="O1172" s="2" t="s">
        <v>19</v>
      </c>
      <c r="P1172" s="2" t="s">
        <v>555</v>
      </c>
      <c r="Q1172" s="2"/>
      <c r="R1172" s="4">
        <v>43055</v>
      </c>
      <c r="S1172" s="2" t="s">
        <v>22</v>
      </c>
      <c r="T1172" s="2">
        <v>0</v>
      </c>
    </row>
    <row r="1173" spans="1:20" ht="30" x14ac:dyDescent="0.25">
      <c r="A1173" t="str">
        <f>IFERROR(VLOOKUP(B1173,'UNFPA suppl countries'!B:B,1,FALSE),"No")</f>
        <v>Zimbabwe</v>
      </c>
      <c r="B1173" s="2" t="s">
        <v>589</v>
      </c>
      <c r="C1173" s="2" t="str">
        <f t="shared" si="18"/>
        <v>Yes</v>
      </c>
      <c r="D1173" s="2" t="s">
        <v>26</v>
      </c>
      <c r="E1173" s="2" t="s">
        <v>154</v>
      </c>
      <c r="F1173" s="2" t="s">
        <v>690</v>
      </c>
      <c r="G1173" s="2">
        <v>800</v>
      </c>
      <c r="H1173" s="2">
        <v>800</v>
      </c>
      <c r="I1173" s="2" t="s">
        <v>24</v>
      </c>
      <c r="J1173" s="3">
        <v>43252</v>
      </c>
      <c r="K1173" s="3">
        <v>43070</v>
      </c>
      <c r="L1173" s="2" t="s">
        <v>17</v>
      </c>
      <c r="M1173" s="2" t="s">
        <v>18</v>
      </c>
      <c r="N1173" s="2"/>
      <c r="O1173" s="2" t="s">
        <v>19</v>
      </c>
      <c r="P1173" s="2" t="s">
        <v>1047</v>
      </c>
      <c r="Q1173" s="2"/>
      <c r="R1173" s="4">
        <v>43055</v>
      </c>
      <c r="S1173" s="2" t="s">
        <v>22</v>
      </c>
      <c r="T1173" s="2">
        <v>0</v>
      </c>
    </row>
    <row r="1174" spans="1:20" ht="30" x14ac:dyDescent="0.25">
      <c r="A1174" t="str">
        <f>IFERROR(VLOOKUP(B1174,'UNFPA suppl countries'!B:B,1,FALSE),"No")</f>
        <v>Zimbabwe</v>
      </c>
      <c r="B1174" s="2" t="s">
        <v>589</v>
      </c>
      <c r="C1174" s="2" t="str">
        <f t="shared" si="18"/>
        <v>Yes</v>
      </c>
      <c r="D1174" s="2" t="s">
        <v>26</v>
      </c>
      <c r="E1174" s="2" t="s">
        <v>154</v>
      </c>
      <c r="F1174" s="2" t="s">
        <v>566</v>
      </c>
      <c r="G1174" s="2">
        <v>800</v>
      </c>
      <c r="H1174" s="2">
        <v>800</v>
      </c>
      <c r="I1174" s="2" t="s">
        <v>24</v>
      </c>
      <c r="J1174" s="3">
        <v>43252</v>
      </c>
      <c r="K1174" s="3">
        <v>43070</v>
      </c>
      <c r="L1174" s="2" t="s">
        <v>17</v>
      </c>
      <c r="M1174" s="2" t="s">
        <v>18</v>
      </c>
      <c r="N1174" s="2"/>
      <c r="O1174" s="2" t="s">
        <v>19</v>
      </c>
      <c r="P1174" s="2" t="s">
        <v>1047</v>
      </c>
      <c r="Q1174" s="2"/>
      <c r="R1174" s="4">
        <v>43055</v>
      </c>
      <c r="S1174" s="2" t="s">
        <v>22</v>
      </c>
      <c r="T1174" s="2">
        <v>0</v>
      </c>
    </row>
    <row r="1175" spans="1:20" ht="30" x14ac:dyDescent="0.25">
      <c r="A1175" t="str">
        <f>IFERROR(VLOOKUP(B1175,'UNFPA suppl countries'!B:B,1,FALSE),"No")</f>
        <v>Zimbabwe</v>
      </c>
      <c r="B1175" s="2" t="s">
        <v>589</v>
      </c>
      <c r="C1175" s="2" t="str">
        <f t="shared" si="18"/>
        <v>Yes</v>
      </c>
      <c r="D1175" s="2" t="s">
        <v>26</v>
      </c>
      <c r="E1175" s="2" t="s">
        <v>154</v>
      </c>
      <c r="F1175" s="2" t="s">
        <v>567</v>
      </c>
      <c r="G1175" s="2">
        <v>750</v>
      </c>
      <c r="H1175" s="2">
        <v>750</v>
      </c>
      <c r="I1175" s="2" t="s">
        <v>24</v>
      </c>
      <c r="J1175" s="3">
        <v>43252</v>
      </c>
      <c r="K1175" s="3">
        <v>43070</v>
      </c>
      <c r="L1175" s="2" t="s">
        <v>17</v>
      </c>
      <c r="M1175" s="2" t="s">
        <v>18</v>
      </c>
      <c r="N1175" s="2"/>
      <c r="O1175" s="2" t="s">
        <v>19</v>
      </c>
      <c r="P1175" s="2" t="s">
        <v>1047</v>
      </c>
      <c r="Q1175" s="2"/>
      <c r="R1175" s="4">
        <v>43055</v>
      </c>
      <c r="S1175" s="2" t="s">
        <v>22</v>
      </c>
      <c r="T1175" s="2">
        <v>0</v>
      </c>
    </row>
    <row r="1176" spans="1:20" ht="30" x14ac:dyDescent="0.25">
      <c r="A1176" t="str">
        <f>IFERROR(VLOOKUP(B1176,'UNFPA suppl countries'!B:B,1,FALSE),"No")</f>
        <v>Zimbabwe</v>
      </c>
      <c r="B1176" s="2" t="s">
        <v>589</v>
      </c>
      <c r="C1176" s="2" t="str">
        <f t="shared" si="18"/>
        <v>Yes</v>
      </c>
      <c r="D1176" s="2" t="s">
        <v>26</v>
      </c>
      <c r="E1176" s="2" t="s">
        <v>78</v>
      </c>
      <c r="F1176" s="2" t="s">
        <v>1048</v>
      </c>
      <c r="G1176" s="2">
        <v>50</v>
      </c>
      <c r="H1176" s="2">
        <v>50</v>
      </c>
      <c r="I1176" s="2" t="s">
        <v>24</v>
      </c>
      <c r="J1176" s="3">
        <v>43252</v>
      </c>
      <c r="K1176" s="3">
        <v>43132</v>
      </c>
      <c r="L1176" s="2" t="s">
        <v>17</v>
      </c>
      <c r="M1176" s="2" t="s">
        <v>18</v>
      </c>
      <c r="N1176" s="2"/>
      <c r="O1176" s="2" t="s">
        <v>19</v>
      </c>
      <c r="P1176" s="2" t="s">
        <v>1047</v>
      </c>
      <c r="Q1176" s="2"/>
      <c r="R1176" s="4">
        <v>43055</v>
      </c>
      <c r="S1176" s="2" t="s">
        <v>22</v>
      </c>
      <c r="T1176" s="2">
        <v>0</v>
      </c>
    </row>
    <row r="1177" spans="1:20" ht="30" x14ac:dyDescent="0.25">
      <c r="A1177" t="str">
        <f>IFERROR(VLOOKUP(B1177,'UNFPA suppl countries'!B:B,1,FALSE),"No")</f>
        <v>Burkina Faso</v>
      </c>
      <c r="B1177" s="2" t="s">
        <v>329</v>
      </c>
      <c r="C1177" s="2" t="str">
        <f t="shared" si="18"/>
        <v>Yes</v>
      </c>
      <c r="D1177" s="2" t="s">
        <v>34</v>
      </c>
      <c r="E1177" s="2" t="s">
        <v>35</v>
      </c>
      <c r="F1177" s="2" t="s">
        <v>435</v>
      </c>
      <c r="G1177" s="2">
        <v>20000</v>
      </c>
      <c r="H1177" s="2">
        <v>0</v>
      </c>
      <c r="I1177" s="2" t="s">
        <v>97</v>
      </c>
      <c r="J1177" s="3">
        <v>43344</v>
      </c>
      <c r="K1177" s="3">
        <v>43252</v>
      </c>
      <c r="L1177" s="2" t="s">
        <v>225</v>
      </c>
      <c r="M1177" s="2" t="s">
        <v>65</v>
      </c>
      <c r="N1177" s="2" t="s">
        <v>66</v>
      </c>
      <c r="O1177" s="2" t="s">
        <v>19</v>
      </c>
      <c r="P1177" s="2" t="s">
        <v>331</v>
      </c>
      <c r="Q1177" s="2"/>
      <c r="R1177" s="4">
        <v>43055</v>
      </c>
      <c r="S1177" s="2" t="s">
        <v>22</v>
      </c>
      <c r="T1177" s="2">
        <v>0</v>
      </c>
    </row>
    <row r="1178" spans="1:20" ht="30" x14ac:dyDescent="0.25">
      <c r="A1178" t="str">
        <f>IFERROR(VLOOKUP(B1178,'UNFPA suppl countries'!B:B,1,FALSE),"No")</f>
        <v>Burkina Faso</v>
      </c>
      <c r="B1178" s="2" t="s">
        <v>329</v>
      </c>
      <c r="C1178" s="2" t="str">
        <f t="shared" si="18"/>
        <v>Yes</v>
      </c>
      <c r="D1178" s="2" t="s">
        <v>34</v>
      </c>
      <c r="E1178" s="2" t="s">
        <v>93</v>
      </c>
      <c r="F1178" s="2" t="s">
        <v>98</v>
      </c>
      <c r="G1178" s="2">
        <v>200000</v>
      </c>
      <c r="H1178" s="2">
        <v>0</v>
      </c>
      <c r="I1178" s="2" t="s">
        <v>97</v>
      </c>
      <c r="J1178" s="3">
        <v>43344</v>
      </c>
      <c r="K1178" s="3">
        <v>43191</v>
      </c>
      <c r="L1178" s="2" t="s">
        <v>225</v>
      </c>
      <c r="M1178" s="2" t="s">
        <v>65</v>
      </c>
      <c r="N1178" s="2" t="s">
        <v>66</v>
      </c>
      <c r="O1178" s="2" t="s">
        <v>19</v>
      </c>
      <c r="P1178" s="2" t="s">
        <v>331</v>
      </c>
      <c r="Q1178" s="2"/>
      <c r="R1178" s="4">
        <v>43055</v>
      </c>
      <c r="S1178" s="2" t="s">
        <v>22</v>
      </c>
      <c r="T1178" s="2">
        <v>0</v>
      </c>
    </row>
    <row r="1179" spans="1:20" ht="30" x14ac:dyDescent="0.25">
      <c r="A1179" t="str">
        <f>IFERROR(VLOOKUP(B1179,'UNFPA suppl countries'!B:B,1,FALSE),"No")</f>
        <v>South Sudan</v>
      </c>
      <c r="B1179" s="2" t="s">
        <v>981</v>
      </c>
      <c r="C1179" s="2" t="str">
        <f t="shared" si="18"/>
        <v>Yes</v>
      </c>
      <c r="D1179" s="2" t="s">
        <v>34</v>
      </c>
      <c r="E1179" s="2" t="s">
        <v>90</v>
      </c>
      <c r="F1179" s="2" t="s">
        <v>91</v>
      </c>
      <c r="G1179" s="2">
        <v>6000</v>
      </c>
      <c r="H1179" s="2">
        <v>0</v>
      </c>
      <c r="I1179" s="2" t="s">
        <v>89</v>
      </c>
      <c r="J1179" s="3">
        <v>43221</v>
      </c>
      <c r="K1179" s="3">
        <v>42979</v>
      </c>
      <c r="L1179" s="2" t="s">
        <v>225</v>
      </c>
      <c r="M1179" s="2" t="s">
        <v>65</v>
      </c>
      <c r="N1179" s="2" t="s">
        <v>66</v>
      </c>
      <c r="O1179" s="2" t="s">
        <v>19</v>
      </c>
      <c r="P1179" s="2"/>
      <c r="Q1179" s="2"/>
      <c r="R1179" s="4">
        <v>43055</v>
      </c>
      <c r="S1179" s="2" t="s">
        <v>22</v>
      </c>
      <c r="T1179" s="2">
        <v>0</v>
      </c>
    </row>
    <row r="1180" spans="1:20" ht="30" x14ac:dyDescent="0.25">
      <c r="A1180" t="str">
        <f>IFERROR(VLOOKUP(B1180,'UNFPA suppl countries'!B:B,1,FALSE),"No")</f>
        <v>South Sudan</v>
      </c>
      <c r="B1180" s="2" t="s">
        <v>981</v>
      </c>
      <c r="C1180" s="2" t="str">
        <f t="shared" si="18"/>
        <v>Yes</v>
      </c>
      <c r="D1180" s="2" t="s">
        <v>34</v>
      </c>
      <c r="E1180" s="2" t="s">
        <v>432</v>
      </c>
      <c r="F1180" s="2" t="s">
        <v>433</v>
      </c>
      <c r="G1180" s="2">
        <v>20000</v>
      </c>
      <c r="H1180" s="2">
        <v>0</v>
      </c>
      <c r="I1180" s="2" t="s">
        <v>434</v>
      </c>
      <c r="J1180" s="3">
        <v>43221</v>
      </c>
      <c r="K1180" s="3">
        <v>42979</v>
      </c>
      <c r="L1180" s="2" t="s">
        <v>225</v>
      </c>
      <c r="M1180" s="2" t="s">
        <v>65</v>
      </c>
      <c r="N1180" s="2" t="s">
        <v>66</v>
      </c>
      <c r="O1180" s="2" t="s">
        <v>19</v>
      </c>
      <c r="P1180" s="2"/>
      <c r="Q1180" s="2"/>
      <c r="R1180" s="4">
        <v>43055</v>
      </c>
      <c r="S1180" s="2" t="s">
        <v>22</v>
      </c>
      <c r="T1180" s="2">
        <v>0</v>
      </c>
    </row>
    <row r="1181" spans="1:20" ht="30" x14ac:dyDescent="0.25">
      <c r="A1181" t="str">
        <f>IFERROR(VLOOKUP(B1181,'UNFPA suppl countries'!B:B,1,FALSE),"No")</f>
        <v>South Sudan</v>
      </c>
      <c r="B1181" s="2" t="s">
        <v>981</v>
      </c>
      <c r="C1181" s="2" t="str">
        <f t="shared" si="18"/>
        <v>Yes</v>
      </c>
      <c r="D1181" s="2" t="s">
        <v>34</v>
      </c>
      <c r="E1181" s="2" t="s">
        <v>39</v>
      </c>
      <c r="F1181" s="2" t="s">
        <v>791</v>
      </c>
      <c r="G1181" s="2">
        <v>10000</v>
      </c>
      <c r="H1181" s="2">
        <v>0</v>
      </c>
      <c r="I1181" s="2" t="s">
        <v>24</v>
      </c>
      <c r="J1181" s="3">
        <v>43221</v>
      </c>
      <c r="K1181" s="3">
        <v>43070</v>
      </c>
      <c r="L1181" s="2" t="s">
        <v>225</v>
      </c>
      <c r="M1181" s="2" t="s">
        <v>65</v>
      </c>
      <c r="N1181" s="2" t="s">
        <v>66</v>
      </c>
      <c r="O1181" s="2" t="s">
        <v>19</v>
      </c>
      <c r="P1181" s="2"/>
      <c r="Q1181" s="2"/>
      <c r="R1181" s="4">
        <v>43055</v>
      </c>
      <c r="S1181" s="2" t="s">
        <v>22</v>
      </c>
      <c r="T1181" s="2">
        <v>0</v>
      </c>
    </row>
    <row r="1182" spans="1:20" ht="30" x14ac:dyDescent="0.25">
      <c r="A1182" t="str">
        <f>IFERROR(VLOOKUP(B1182,'UNFPA suppl countries'!B:B,1,FALSE),"No")</f>
        <v>Burkina Faso</v>
      </c>
      <c r="B1182" s="2" t="s">
        <v>329</v>
      </c>
      <c r="C1182" s="2" t="str">
        <f t="shared" si="18"/>
        <v>Yes</v>
      </c>
      <c r="D1182" s="2" t="s">
        <v>26</v>
      </c>
      <c r="E1182" s="2" t="s">
        <v>154</v>
      </c>
      <c r="F1182" s="2" t="s">
        <v>690</v>
      </c>
      <c r="G1182" s="2">
        <v>1000</v>
      </c>
      <c r="H1182" s="2">
        <v>0</v>
      </c>
      <c r="I1182" s="2" t="s">
        <v>24</v>
      </c>
      <c r="J1182" s="3">
        <v>43344</v>
      </c>
      <c r="K1182" s="3">
        <v>43160</v>
      </c>
      <c r="L1182" s="2" t="s">
        <v>225</v>
      </c>
      <c r="M1182" s="2" t="s">
        <v>18</v>
      </c>
      <c r="N1182" s="2"/>
      <c r="O1182" s="2" t="s">
        <v>19</v>
      </c>
      <c r="P1182" s="2" t="s">
        <v>331</v>
      </c>
      <c r="Q1182" s="2" t="s">
        <v>1049</v>
      </c>
      <c r="R1182" s="4">
        <v>43055</v>
      </c>
      <c r="S1182" s="2" t="s">
        <v>22</v>
      </c>
      <c r="T1182" s="2">
        <v>0</v>
      </c>
    </row>
    <row r="1183" spans="1:20" ht="30" x14ac:dyDescent="0.25">
      <c r="A1183" t="str">
        <f>IFERROR(VLOOKUP(B1183,'UNFPA suppl countries'!B:B,1,FALSE),"No")</f>
        <v>South Sudan</v>
      </c>
      <c r="B1183" s="2" t="s">
        <v>981</v>
      </c>
      <c r="C1183" s="2" t="str">
        <f t="shared" si="18"/>
        <v>Yes</v>
      </c>
      <c r="D1183" s="2" t="s">
        <v>34</v>
      </c>
      <c r="E1183" s="2" t="s">
        <v>39</v>
      </c>
      <c r="F1183" s="2" t="s">
        <v>792</v>
      </c>
      <c r="G1183" s="2">
        <v>14000</v>
      </c>
      <c r="H1183" s="2">
        <v>0</v>
      </c>
      <c r="I1183" s="2" t="s">
        <v>97</v>
      </c>
      <c r="J1183" s="3">
        <v>43221</v>
      </c>
      <c r="K1183" s="3">
        <v>43070</v>
      </c>
      <c r="L1183" s="2" t="s">
        <v>225</v>
      </c>
      <c r="M1183" s="2" t="s">
        <v>65</v>
      </c>
      <c r="N1183" s="2" t="s">
        <v>66</v>
      </c>
      <c r="O1183" s="2" t="s">
        <v>19</v>
      </c>
      <c r="P1183" s="2"/>
      <c r="Q1183" s="2"/>
      <c r="R1183" s="4">
        <v>43055</v>
      </c>
      <c r="S1183" s="2" t="s">
        <v>22</v>
      </c>
      <c r="T1183" s="2">
        <v>0</v>
      </c>
    </row>
    <row r="1184" spans="1:20" ht="30" x14ac:dyDescent="0.25">
      <c r="A1184" t="str">
        <f>IFERROR(VLOOKUP(B1184,'UNFPA suppl countries'!B:B,1,FALSE),"No")</f>
        <v>South Sudan</v>
      </c>
      <c r="B1184" s="2" t="s">
        <v>981</v>
      </c>
      <c r="C1184" s="2" t="str">
        <f t="shared" si="18"/>
        <v>Yes</v>
      </c>
      <c r="D1184" s="2" t="s">
        <v>34</v>
      </c>
      <c r="E1184" s="2" t="s">
        <v>496</v>
      </c>
      <c r="F1184" s="2" t="s">
        <v>497</v>
      </c>
      <c r="G1184" s="2">
        <v>30000</v>
      </c>
      <c r="H1184" s="2">
        <v>0</v>
      </c>
      <c r="I1184" s="2" t="s">
        <v>434</v>
      </c>
      <c r="J1184" s="3">
        <v>43221</v>
      </c>
      <c r="K1184" s="3">
        <v>43132</v>
      </c>
      <c r="L1184" s="2" t="s">
        <v>225</v>
      </c>
      <c r="M1184" s="2" t="s">
        <v>65</v>
      </c>
      <c r="N1184" s="2" t="s">
        <v>66</v>
      </c>
      <c r="O1184" s="2" t="s">
        <v>19</v>
      </c>
      <c r="P1184" s="2"/>
      <c r="Q1184" s="2"/>
      <c r="R1184" s="4">
        <v>43055</v>
      </c>
      <c r="S1184" s="2" t="s">
        <v>22</v>
      </c>
      <c r="T1184" s="2">
        <v>0</v>
      </c>
    </row>
    <row r="1185" spans="1:20" ht="30" x14ac:dyDescent="0.25">
      <c r="A1185" t="str">
        <f>IFERROR(VLOOKUP(B1185,'UNFPA suppl countries'!B:B,1,FALSE),"No")</f>
        <v>Burkina Faso</v>
      </c>
      <c r="B1185" s="2" t="s">
        <v>329</v>
      </c>
      <c r="C1185" s="2" t="str">
        <f t="shared" si="18"/>
        <v>Yes</v>
      </c>
      <c r="D1185" s="2" t="s">
        <v>26</v>
      </c>
      <c r="E1185" s="2" t="s">
        <v>154</v>
      </c>
      <c r="F1185" s="2" t="s">
        <v>572</v>
      </c>
      <c r="G1185" s="2">
        <v>2000</v>
      </c>
      <c r="H1185" s="2">
        <v>0</v>
      </c>
      <c r="I1185" s="2" t="s">
        <v>24</v>
      </c>
      <c r="J1185" s="3">
        <v>43344</v>
      </c>
      <c r="K1185" s="3">
        <v>43160</v>
      </c>
      <c r="L1185" s="2" t="s">
        <v>225</v>
      </c>
      <c r="M1185" s="2" t="s">
        <v>18</v>
      </c>
      <c r="N1185" s="2"/>
      <c r="O1185" s="2" t="s">
        <v>19</v>
      </c>
      <c r="P1185" s="2" t="s">
        <v>331</v>
      </c>
      <c r="Q1185" s="2" t="s">
        <v>1050</v>
      </c>
      <c r="R1185" s="4">
        <v>43055</v>
      </c>
      <c r="S1185" s="2" t="s">
        <v>22</v>
      </c>
      <c r="T1185" s="2">
        <v>0</v>
      </c>
    </row>
    <row r="1186" spans="1:20" ht="30" x14ac:dyDescent="0.25">
      <c r="A1186" t="str">
        <f>IFERROR(VLOOKUP(B1186,'UNFPA suppl countries'!B:B,1,FALSE),"No")</f>
        <v>Burkina Faso</v>
      </c>
      <c r="B1186" s="2" t="s">
        <v>329</v>
      </c>
      <c r="C1186" s="2" t="str">
        <f t="shared" si="18"/>
        <v>Yes</v>
      </c>
      <c r="D1186" s="2" t="s">
        <v>26</v>
      </c>
      <c r="E1186" s="2" t="s">
        <v>154</v>
      </c>
      <c r="F1186" s="2" t="s">
        <v>1051</v>
      </c>
      <c r="G1186" s="2">
        <v>1000</v>
      </c>
      <c r="H1186" s="2">
        <v>0</v>
      </c>
      <c r="I1186" s="2" t="s">
        <v>24</v>
      </c>
      <c r="J1186" s="3">
        <v>43344</v>
      </c>
      <c r="K1186" s="3">
        <v>43160</v>
      </c>
      <c r="L1186" s="2" t="s">
        <v>225</v>
      </c>
      <c r="M1186" s="2" t="s">
        <v>18</v>
      </c>
      <c r="N1186" s="2"/>
      <c r="O1186" s="2" t="s">
        <v>19</v>
      </c>
      <c r="P1186" s="2" t="s">
        <v>331</v>
      </c>
      <c r="Q1186" s="2" t="s">
        <v>1050</v>
      </c>
      <c r="R1186" s="4">
        <v>43055</v>
      </c>
      <c r="S1186" s="2" t="s">
        <v>22</v>
      </c>
      <c r="T1186" s="2">
        <v>0</v>
      </c>
    </row>
    <row r="1187" spans="1:20" ht="30" x14ac:dyDescent="0.25">
      <c r="A1187" t="str">
        <f>IFERROR(VLOOKUP(B1187,'UNFPA suppl countries'!B:B,1,FALSE),"No")</f>
        <v>South Sudan</v>
      </c>
      <c r="B1187" s="2" t="s">
        <v>981</v>
      </c>
      <c r="C1187" s="2" t="str">
        <f t="shared" si="18"/>
        <v>Yes</v>
      </c>
      <c r="D1187" s="2" t="s">
        <v>34</v>
      </c>
      <c r="E1187" s="2" t="s">
        <v>39</v>
      </c>
      <c r="F1187" s="2" t="s">
        <v>1052</v>
      </c>
      <c r="G1187" s="2">
        <v>20000</v>
      </c>
      <c r="H1187" s="2">
        <v>0</v>
      </c>
      <c r="I1187" s="2" t="s">
        <v>97</v>
      </c>
      <c r="J1187" s="3">
        <v>43221</v>
      </c>
      <c r="K1187" s="3">
        <v>43070</v>
      </c>
      <c r="L1187" s="2" t="s">
        <v>225</v>
      </c>
      <c r="M1187" s="2" t="s">
        <v>65</v>
      </c>
      <c r="N1187" s="2" t="s">
        <v>66</v>
      </c>
      <c r="O1187" s="2" t="s">
        <v>19</v>
      </c>
      <c r="P1187" s="2"/>
      <c r="Q1187" s="2"/>
      <c r="R1187" s="4">
        <v>43055</v>
      </c>
      <c r="S1187" s="2" t="s">
        <v>22</v>
      </c>
      <c r="T1187" s="2">
        <v>0</v>
      </c>
    </row>
    <row r="1188" spans="1:20" ht="30" x14ac:dyDescent="0.25">
      <c r="A1188" t="str">
        <f>IFERROR(VLOOKUP(B1188,'UNFPA suppl countries'!B:B,1,FALSE),"No")</f>
        <v>South Sudan</v>
      </c>
      <c r="B1188" s="2" t="s">
        <v>981</v>
      </c>
      <c r="C1188" s="2" t="str">
        <f t="shared" si="18"/>
        <v>Yes</v>
      </c>
      <c r="D1188" s="2" t="s">
        <v>34</v>
      </c>
      <c r="E1188" s="2" t="s">
        <v>39</v>
      </c>
      <c r="F1188" s="2" t="s">
        <v>789</v>
      </c>
      <c r="G1188" s="2">
        <v>20000</v>
      </c>
      <c r="H1188" s="2">
        <v>0</v>
      </c>
      <c r="I1188" s="2" t="s">
        <v>434</v>
      </c>
      <c r="J1188" s="3">
        <v>43221</v>
      </c>
      <c r="K1188" s="3">
        <v>43070</v>
      </c>
      <c r="L1188" s="2" t="s">
        <v>225</v>
      </c>
      <c r="M1188" s="2" t="s">
        <v>65</v>
      </c>
      <c r="N1188" s="2" t="s">
        <v>66</v>
      </c>
      <c r="O1188" s="2" t="s">
        <v>19</v>
      </c>
      <c r="P1188" s="2"/>
      <c r="Q1188" s="2"/>
      <c r="R1188" s="4">
        <v>43055</v>
      </c>
      <c r="S1188" s="2" t="s">
        <v>22</v>
      </c>
      <c r="T1188" s="2">
        <v>0</v>
      </c>
    </row>
    <row r="1189" spans="1:20" ht="30" x14ac:dyDescent="0.25">
      <c r="A1189" t="str">
        <f>IFERROR(VLOOKUP(B1189,'UNFPA suppl countries'!B:B,1,FALSE),"No")</f>
        <v>Burkina Faso</v>
      </c>
      <c r="B1189" s="2" t="s">
        <v>329</v>
      </c>
      <c r="C1189" s="2" t="str">
        <f t="shared" si="18"/>
        <v>Yes</v>
      </c>
      <c r="D1189" s="2" t="s">
        <v>26</v>
      </c>
      <c r="E1189" s="2" t="s">
        <v>152</v>
      </c>
      <c r="F1189" s="2" t="s">
        <v>562</v>
      </c>
      <c r="G1189" s="2">
        <v>500</v>
      </c>
      <c r="H1189" s="2">
        <v>0</v>
      </c>
      <c r="I1189" s="2" t="s">
        <v>24</v>
      </c>
      <c r="J1189" s="3">
        <v>43344</v>
      </c>
      <c r="K1189" s="3">
        <v>43191</v>
      </c>
      <c r="L1189" s="2" t="s">
        <v>225</v>
      </c>
      <c r="M1189" s="2" t="s">
        <v>18</v>
      </c>
      <c r="N1189" s="2"/>
      <c r="O1189" s="2" t="s">
        <v>19</v>
      </c>
      <c r="P1189" s="2" t="s">
        <v>331</v>
      </c>
      <c r="Q1189" s="2" t="s">
        <v>1053</v>
      </c>
      <c r="R1189" s="4">
        <v>43055</v>
      </c>
      <c r="S1189" s="2" t="s">
        <v>22</v>
      </c>
      <c r="T1189" s="2">
        <v>0</v>
      </c>
    </row>
    <row r="1190" spans="1:20" ht="30" x14ac:dyDescent="0.25">
      <c r="A1190" t="str">
        <f>IFERROR(VLOOKUP(B1190,'UNFPA suppl countries'!B:B,1,FALSE),"No")</f>
        <v>Burkina Faso</v>
      </c>
      <c r="B1190" s="2" t="s">
        <v>329</v>
      </c>
      <c r="C1190" s="2" t="str">
        <f t="shared" si="18"/>
        <v>Yes</v>
      </c>
      <c r="D1190" s="2" t="s">
        <v>26</v>
      </c>
      <c r="E1190" s="2" t="s">
        <v>152</v>
      </c>
      <c r="F1190" s="2" t="s">
        <v>1054</v>
      </c>
      <c r="G1190" s="2">
        <v>500</v>
      </c>
      <c r="H1190" s="2">
        <v>0</v>
      </c>
      <c r="I1190" s="2" t="s">
        <v>24</v>
      </c>
      <c r="J1190" s="3">
        <v>43344</v>
      </c>
      <c r="K1190" s="3">
        <v>43191</v>
      </c>
      <c r="L1190" s="2" t="s">
        <v>225</v>
      </c>
      <c r="M1190" s="2" t="s">
        <v>18</v>
      </c>
      <c r="N1190" s="2"/>
      <c r="O1190" s="2" t="s">
        <v>19</v>
      </c>
      <c r="P1190" s="2" t="s">
        <v>331</v>
      </c>
      <c r="Q1190" s="2" t="s">
        <v>1053</v>
      </c>
      <c r="R1190" s="4">
        <v>43055</v>
      </c>
      <c r="S1190" s="2" t="s">
        <v>22</v>
      </c>
      <c r="T1190" s="2">
        <v>0</v>
      </c>
    </row>
    <row r="1191" spans="1:20" ht="30" x14ac:dyDescent="0.25">
      <c r="A1191" t="str">
        <f>IFERROR(VLOOKUP(B1191,'UNFPA suppl countries'!B:B,1,FALSE),"No")</f>
        <v>South Sudan</v>
      </c>
      <c r="B1191" s="2" t="s">
        <v>981</v>
      </c>
      <c r="C1191" s="2" t="str">
        <f t="shared" si="18"/>
        <v>Yes</v>
      </c>
      <c r="D1191" s="2" t="s">
        <v>34</v>
      </c>
      <c r="E1191" s="2" t="s">
        <v>39</v>
      </c>
      <c r="F1191" s="2" t="s">
        <v>720</v>
      </c>
      <c r="G1191" s="2">
        <v>2000</v>
      </c>
      <c r="H1191" s="2">
        <v>0</v>
      </c>
      <c r="I1191" s="2" t="s">
        <v>48</v>
      </c>
      <c r="J1191" s="3">
        <v>43221</v>
      </c>
      <c r="K1191" s="3">
        <v>43070</v>
      </c>
      <c r="L1191" s="2" t="s">
        <v>225</v>
      </c>
      <c r="M1191" s="2" t="s">
        <v>65</v>
      </c>
      <c r="N1191" s="2" t="s">
        <v>66</v>
      </c>
      <c r="O1191" s="2" t="s">
        <v>19</v>
      </c>
      <c r="P1191" s="2"/>
      <c r="Q1191" s="2"/>
      <c r="R1191" s="4">
        <v>43055</v>
      </c>
      <c r="S1191" s="2" t="s">
        <v>22</v>
      </c>
      <c r="T1191" s="2">
        <v>0</v>
      </c>
    </row>
    <row r="1192" spans="1:20" ht="30" x14ac:dyDescent="0.25">
      <c r="A1192" t="str">
        <f>IFERROR(VLOOKUP(B1192,'UNFPA suppl countries'!B:B,1,FALSE),"No")</f>
        <v>Burkina Faso</v>
      </c>
      <c r="B1192" s="2" t="s">
        <v>329</v>
      </c>
      <c r="C1192" s="2" t="str">
        <f t="shared" si="18"/>
        <v>Yes</v>
      </c>
      <c r="D1192" s="2" t="s">
        <v>26</v>
      </c>
      <c r="E1192" s="2" t="s">
        <v>154</v>
      </c>
      <c r="F1192" s="2" t="s">
        <v>1055</v>
      </c>
      <c r="G1192" s="2">
        <v>500</v>
      </c>
      <c r="H1192" s="2">
        <v>0</v>
      </c>
      <c r="I1192" s="2" t="s">
        <v>24</v>
      </c>
      <c r="J1192" s="3">
        <v>43344</v>
      </c>
      <c r="K1192" s="3">
        <v>43160</v>
      </c>
      <c r="L1192" s="2" t="s">
        <v>225</v>
      </c>
      <c r="M1192" s="2" t="s">
        <v>18</v>
      </c>
      <c r="N1192" s="2"/>
      <c r="O1192" s="2" t="s">
        <v>19</v>
      </c>
      <c r="P1192" s="2" t="s">
        <v>331</v>
      </c>
      <c r="Q1192" s="2" t="s">
        <v>1053</v>
      </c>
      <c r="R1192" s="4">
        <v>43055</v>
      </c>
      <c r="S1192" s="2" t="s">
        <v>22</v>
      </c>
      <c r="T1192" s="2">
        <v>0</v>
      </c>
    </row>
    <row r="1193" spans="1:20" ht="30" x14ac:dyDescent="0.25">
      <c r="A1193" t="str">
        <f>IFERROR(VLOOKUP(B1193,'UNFPA suppl countries'!B:B,1,FALSE),"No")</f>
        <v>Burkina Faso</v>
      </c>
      <c r="B1193" s="2" t="s">
        <v>329</v>
      </c>
      <c r="C1193" s="2" t="str">
        <f t="shared" si="18"/>
        <v>Yes</v>
      </c>
      <c r="D1193" s="2" t="s">
        <v>26</v>
      </c>
      <c r="E1193" s="2" t="s">
        <v>154</v>
      </c>
      <c r="F1193" s="2" t="s">
        <v>1056</v>
      </c>
      <c r="G1193" s="2">
        <v>500</v>
      </c>
      <c r="H1193" s="2">
        <v>0</v>
      </c>
      <c r="I1193" s="2" t="s">
        <v>24</v>
      </c>
      <c r="J1193" s="3">
        <v>43344</v>
      </c>
      <c r="K1193" s="3">
        <v>43160</v>
      </c>
      <c r="L1193" s="2" t="s">
        <v>225</v>
      </c>
      <c r="M1193" s="2" t="s">
        <v>18</v>
      </c>
      <c r="N1193" s="2"/>
      <c r="O1193" s="2" t="s">
        <v>19</v>
      </c>
      <c r="P1193" s="2" t="s">
        <v>331</v>
      </c>
      <c r="Q1193" s="2" t="s">
        <v>1053</v>
      </c>
      <c r="R1193" s="4">
        <v>43055</v>
      </c>
      <c r="S1193" s="2" t="s">
        <v>22</v>
      </c>
      <c r="T1193" s="2">
        <v>0</v>
      </c>
    </row>
    <row r="1194" spans="1:20" ht="30" x14ac:dyDescent="0.25">
      <c r="A1194" t="str">
        <f>IFERROR(VLOOKUP(B1194,'UNFPA suppl countries'!B:B,1,FALSE),"No")</f>
        <v>South Sudan</v>
      </c>
      <c r="B1194" s="2" t="s">
        <v>981</v>
      </c>
      <c r="C1194" s="2" t="str">
        <f t="shared" si="18"/>
        <v>Yes</v>
      </c>
      <c r="D1194" s="2" t="s">
        <v>34</v>
      </c>
      <c r="E1194" s="2" t="s">
        <v>39</v>
      </c>
      <c r="F1194" s="2" t="s">
        <v>266</v>
      </c>
      <c r="G1194" s="2">
        <v>300</v>
      </c>
      <c r="H1194" s="2">
        <v>0</v>
      </c>
      <c r="I1194" s="2" t="s">
        <v>267</v>
      </c>
      <c r="J1194" s="3">
        <v>43221</v>
      </c>
      <c r="K1194" s="3">
        <v>43070</v>
      </c>
      <c r="L1194" s="2" t="s">
        <v>225</v>
      </c>
      <c r="M1194" s="2" t="s">
        <v>65</v>
      </c>
      <c r="N1194" s="2" t="s">
        <v>66</v>
      </c>
      <c r="O1194" s="2" t="s">
        <v>19</v>
      </c>
      <c r="P1194" s="2"/>
      <c r="Q1194" s="2"/>
      <c r="R1194" s="4">
        <v>43055</v>
      </c>
      <c r="S1194" s="2" t="s">
        <v>22</v>
      </c>
      <c r="T1194" s="2">
        <v>0</v>
      </c>
    </row>
    <row r="1195" spans="1:20" ht="30" x14ac:dyDescent="0.25">
      <c r="A1195" t="str">
        <f>IFERROR(VLOOKUP(B1195,'UNFPA suppl countries'!B:B,1,FALSE),"No")</f>
        <v>Burkina Faso</v>
      </c>
      <c r="B1195" s="2" t="s">
        <v>329</v>
      </c>
      <c r="C1195" s="2" t="str">
        <f t="shared" si="18"/>
        <v>Yes</v>
      </c>
      <c r="D1195" s="2" t="s">
        <v>26</v>
      </c>
      <c r="E1195" s="2" t="s">
        <v>154</v>
      </c>
      <c r="F1195" s="2" t="s">
        <v>565</v>
      </c>
      <c r="G1195" s="2">
        <v>1500</v>
      </c>
      <c r="H1195" s="2">
        <v>0</v>
      </c>
      <c r="I1195" s="2" t="s">
        <v>24</v>
      </c>
      <c r="J1195" s="3">
        <v>43344</v>
      </c>
      <c r="K1195" s="3">
        <v>43160</v>
      </c>
      <c r="L1195" s="2" t="s">
        <v>225</v>
      </c>
      <c r="M1195" s="2" t="s">
        <v>18</v>
      </c>
      <c r="N1195" s="2"/>
      <c r="O1195" s="2" t="s">
        <v>19</v>
      </c>
      <c r="P1195" s="2" t="s">
        <v>331</v>
      </c>
      <c r="Q1195" s="2" t="s">
        <v>1053</v>
      </c>
      <c r="R1195" s="4">
        <v>43055</v>
      </c>
      <c r="S1195" s="2" t="s">
        <v>22</v>
      </c>
      <c r="T1195" s="2">
        <v>0</v>
      </c>
    </row>
    <row r="1196" spans="1:20" ht="30" x14ac:dyDescent="0.25">
      <c r="A1196" t="str">
        <f>IFERROR(VLOOKUP(B1196,'UNFPA suppl countries'!B:B,1,FALSE),"No")</f>
        <v>Burkina Faso</v>
      </c>
      <c r="B1196" s="2" t="s">
        <v>329</v>
      </c>
      <c r="C1196" s="2" t="str">
        <f t="shared" si="18"/>
        <v>Yes</v>
      </c>
      <c r="D1196" s="2" t="s">
        <v>26</v>
      </c>
      <c r="E1196" s="2" t="s">
        <v>154</v>
      </c>
      <c r="F1196" s="2" t="s">
        <v>695</v>
      </c>
      <c r="G1196" s="2">
        <v>1000</v>
      </c>
      <c r="H1196" s="2">
        <v>0</v>
      </c>
      <c r="I1196" s="2" t="s">
        <v>24</v>
      </c>
      <c r="J1196" s="3">
        <v>43344</v>
      </c>
      <c r="K1196" s="3">
        <v>43160</v>
      </c>
      <c r="L1196" s="2" t="s">
        <v>225</v>
      </c>
      <c r="M1196" s="2" t="s">
        <v>18</v>
      </c>
      <c r="N1196" s="2"/>
      <c r="O1196" s="2" t="s">
        <v>19</v>
      </c>
      <c r="P1196" s="2" t="s">
        <v>331</v>
      </c>
      <c r="Q1196" s="2" t="s">
        <v>1053</v>
      </c>
      <c r="R1196" s="4">
        <v>43055</v>
      </c>
      <c r="S1196" s="2" t="s">
        <v>22</v>
      </c>
      <c r="T1196" s="2">
        <v>0</v>
      </c>
    </row>
    <row r="1197" spans="1:20" ht="30" x14ac:dyDescent="0.25">
      <c r="A1197" t="str">
        <f>IFERROR(VLOOKUP(B1197,'UNFPA suppl countries'!B:B,1,FALSE),"No")</f>
        <v>Burkina Faso</v>
      </c>
      <c r="B1197" s="2" t="s">
        <v>329</v>
      </c>
      <c r="C1197" s="2" t="str">
        <f t="shared" si="18"/>
        <v>Yes</v>
      </c>
      <c r="D1197" s="2" t="s">
        <v>26</v>
      </c>
      <c r="E1197" s="2" t="s">
        <v>154</v>
      </c>
      <c r="F1197" s="2" t="s">
        <v>1057</v>
      </c>
      <c r="G1197" s="2">
        <v>500</v>
      </c>
      <c r="H1197" s="2">
        <v>0</v>
      </c>
      <c r="I1197" s="2" t="s">
        <v>24</v>
      </c>
      <c r="J1197" s="3">
        <v>43344</v>
      </c>
      <c r="K1197" s="3">
        <v>43160</v>
      </c>
      <c r="L1197" s="2" t="s">
        <v>225</v>
      </c>
      <c r="M1197" s="2" t="s">
        <v>18</v>
      </c>
      <c r="N1197" s="2"/>
      <c r="O1197" s="2" t="s">
        <v>19</v>
      </c>
      <c r="P1197" s="2" t="s">
        <v>331</v>
      </c>
      <c r="Q1197" s="2" t="s">
        <v>1053</v>
      </c>
      <c r="R1197" s="4">
        <v>43055</v>
      </c>
      <c r="S1197" s="2" t="s">
        <v>22</v>
      </c>
      <c r="T1197" s="2">
        <v>0</v>
      </c>
    </row>
    <row r="1198" spans="1:20" ht="30" x14ac:dyDescent="0.25">
      <c r="A1198" t="str">
        <f>IFERROR(VLOOKUP(B1198,'UNFPA suppl countries'!B:B,1,FALSE),"No")</f>
        <v>South Sudan</v>
      </c>
      <c r="B1198" s="2" t="s">
        <v>981</v>
      </c>
      <c r="C1198" s="2" t="str">
        <f t="shared" si="18"/>
        <v>Yes</v>
      </c>
      <c r="D1198" s="2" t="s">
        <v>62</v>
      </c>
      <c r="E1198" s="2" t="s">
        <v>177</v>
      </c>
      <c r="F1198" s="2" t="s">
        <v>178</v>
      </c>
      <c r="G1198" s="2">
        <v>250000</v>
      </c>
      <c r="H1198" s="2">
        <v>0</v>
      </c>
      <c r="I1198" s="2" t="s">
        <v>179</v>
      </c>
      <c r="J1198" s="3">
        <v>43221</v>
      </c>
      <c r="K1198" s="3">
        <v>43101</v>
      </c>
      <c r="L1198" s="2" t="s">
        <v>225</v>
      </c>
      <c r="M1198" s="2" t="s">
        <v>65</v>
      </c>
      <c r="N1198" s="2" t="s">
        <v>66</v>
      </c>
      <c r="O1198" s="2" t="s">
        <v>19</v>
      </c>
      <c r="P1198" s="2"/>
      <c r="Q1198" s="2"/>
      <c r="R1198" s="4">
        <v>43055</v>
      </c>
      <c r="S1198" s="2" t="s">
        <v>22</v>
      </c>
      <c r="T1198" s="2">
        <v>0</v>
      </c>
    </row>
    <row r="1199" spans="1:20" ht="30" x14ac:dyDescent="0.25">
      <c r="A1199" t="str">
        <f>IFERROR(VLOOKUP(B1199,'UNFPA suppl countries'!B:B,1,FALSE),"No")</f>
        <v>Burkina Faso</v>
      </c>
      <c r="B1199" s="2" t="s">
        <v>329</v>
      </c>
      <c r="C1199" s="2" t="str">
        <f t="shared" si="18"/>
        <v>Yes</v>
      </c>
      <c r="D1199" s="2" t="s">
        <v>26</v>
      </c>
      <c r="E1199" s="2" t="s">
        <v>154</v>
      </c>
      <c r="F1199" s="2" t="s">
        <v>1058</v>
      </c>
      <c r="G1199" s="2">
        <v>500</v>
      </c>
      <c r="H1199" s="2">
        <v>0</v>
      </c>
      <c r="I1199" s="2" t="s">
        <v>24</v>
      </c>
      <c r="J1199" s="3">
        <v>43344</v>
      </c>
      <c r="K1199" s="3">
        <v>43160</v>
      </c>
      <c r="L1199" s="2" t="s">
        <v>225</v>
      </c>
      <c r="M1199" s="2" t="s">
        <v>18</v>
      </c>
      <c r="N1199" s="2"/>
      <c r="O1199" s="2" t="s">
        <v>19</v>
      </c>
      <c r="P1199" s="2" t="s">
        <v>331</v>
      </c>
      <c r="Q1199" s="2" t="s">
        <v>1053</v>
      </c>
      <c r="R1199" s="4">
        <v>43055</v>
      </c>
      <c r="S1199" s="2" t="s">
        <v>22</v>
      </c>
      <c r="T1199" s="2">
        <v>0</v>
      </c>
    </row>
    <row r="1200" spans="1:20" ht="30" x14ac:dyDescent="0.25">
      <c r="A1200" t="str">
        <f>IFERROR(VLOOKUP(B1200,'UNFPA suppl countries'!B:B,1,FALSE),"No")</f>
        <v>Burkina Faso</v>
      </c>
      <c r="B1200" s="2" t="s">
        <v>329</v>
      </c>
      <c r="C1200" s="2" t="str">
        <f t="shared" si="18"/>
        <v>Yes</v>
      </c>
      <c r="D1200" s="2" t="s">
        <v>26</v>
      </c>
      <c r="E1200" s="2" t="s">
        <v>154</v>
      </c>
      <c r="F1200" s="2" t="s">
        <v>704</v>
      </c>
      <c r="G1200" s="2">
        <v>1000</v>
      </c>
      <c r="H1200" s="2">
        <v>0</v>
      </c>
      <c r="I1200" s="2" t="s">
        <v>24</v>
      </c>
      <c r="J1200" s="3">
        <v>43344</v>
      </c>
      <c r="K1200" s="3">
        <v>43160</v>
      </c>
      <c r="L1200" s="2" t="s">
        <v>225</v>
      </c>
      <c r="M1200" s="2" t="s">
        <v>18</v>
      </c>
      <c r="N1200" s="2"/>
      <c r="O1200" s="2" t="s">
        <v>19</v>
      </c>
      <c r="P1200" s="2" t="s">
        <v>331</v>
      </c>
      <c r="Q1200" s="2" t="s">
        <v>1053</v>
      </c>
      <c r="R1200" s="4">
        <v>43055</v>
      </c>
      <c r="S1200" s="2" t="s">
        <v>22</v>
      </c>
      <c r="T1200" s="2">
        <v>0</v>
      </c>
    </row>
    <row r="1201" spans="1:20" ht="30" x14ac:dyDescent="0.25">
      <c r="A1201" t="str">
        <f>IFERROR(VLOOKUP(B1201,'UNFPA suppl countries'!B:B,1,FALSE),"No")</f>
        <v>South Sudan</v>
      </c>
      <c r="B1201" s="2" t="s">
        <v>981</v>
      </c>
      <c r="C1201" s="2" t="str">
        <f t="shared" si="18"/>
        <v>Yes</v>
      </c>
      <c r="D1201" s="2" t="s">
        <v>62</v>
      </c>
      <c r="E1201" s="2" t="s">
        <v>70</v>
      </c>
      <c r="F1201" s="2" t="s">
        <v>75</v>
      </c>
      <c r="G1201" s="2">
        <v>5000</v>
      </c>
      <c r="H1201" s="2">
        <v>0</v>
      </c>
      <c r="I1201" s="2" t="s">
        <v>72</v>
      </c>
      <c r="J1201" s="3">
        <v>43221</v>
      </c>
      <c r="K1201" s="3">
        <v>43101</v>
      </c>
      <c r="L1201" s="2" t="s">
        <v>225</v>
      </c>
      <c r="M1201" s="2" t="s">
        <v>65</v>
      </c>
      <c r="N1201" s="2" t="s">
        <v>66</v>
      </c>
      <c r="O1201" s="2" t="s">
        <v>19</v>
      </c>
      <c r="P1201" s="2"/>
      <c r="Q1201" s="2"/>
      <c r="R1201" s="4">
        <v>43055</v>
      </c>
      <c r="S1201" s="2" t="s">
        <v>22</v>
      </c>
      <c r="T1201" s="2">
        <v>0</v>
      </c>
    </row>
    <row r="1202" spans="1:20" ht="30" x14ac:dyDescent="0.25">
      <c r="A1202" t="str">
        <f>IFERROR(VLOOKUP(B1202,'UNFPA suppl countries'!B:B,1,FALSE),"No")</f>
        <v>South Sudan</v>
      </c>
      <c r="B1202" s="2" t="s">
        <v>981</v>
      </c>
      <c r="C1202" s="2" t="str">
        <f t="shared" si="18"/>
        <v>Yes</v>
      </c>
      <c r="D1202" s="2" t="s">
        <v>34</v>
      </c>
      <c r="E1202" s="2" t="s">
        <v>39</v>
      </c>
      <c r="F1202" s="2" t="s">
        <v>1059</v>
      </c>
      <c r="G1202" s="2">
        <v>2000</v>
      </c>
      <c r="H1202" s="2">
        <v>0</v>
      </c>
      <c r="I1202" s="2" t="s">
        <v>89</v>
      </c>
      <c r="J1202" s="3">
        <v>43221</v>
      </c>
      <c r="K1202" s="3">
        <v>43070</v>
      </c>
      <c r="L1202" s="2" t="s">
        <v>225</v>
      </c>
      <c r="M1202" s="2" t="s">
        <v>65</v>
      </c>
      <c r="N1202" s="2" t="s">
        <v>66</v>
      </c>
      <c r="O1202" s="2" t="s">
        <v>19</v>
      </c>
      <c r="P1202" s="2"/>
      <c r="Q1202" s="2"/>
      <c r="R1202" s="4">
        <v>43055</v>
      </c>
      <c r="S1202" s="2" t="s">
        <v>22</v>
      </c>
      <c r="T1202" s="2">
        <v>0</v>
      </c>
    </row>
    <row r="1203" spans="1:20" ht="30" x14ac:dyDescent="0.25">
      <c r="A1203" t="str">
        <f>IFERROR(VLOOKUP(B1203,'UNFPA suppl countries'!B:B,1,FALSE),"No")</f>
        <v>Burkina Faso</v>
      </c>
      <c r="B1203" s="2" t="s">
        <v>329</v>
      </c>
      <c r="C1203" s="2" t="str">
        <f t="shared" si="18"/>
        <v>Yes</v>
      </c>
      <c r="D1203" s="2" t="s">
        <v>55</v>
      </c>
      <c r="E1203" s="2" t="s">
        <v>99</v>
      </c>
      <c r="F1203" s="2" t="s">
        <v>100</v>
      </c>
      <c r="G1203" s="2">
        <v>30</v>
      </c>
      <c r="H1203" s="2">
        <v>0</v>
      </c>
      <c r="I1203" s="2" t="s">
        <v>58</v>
      </c>
      <c r="J1203" s="3">
        <v>43344</v>
      </c>
      <c r="K1203" s="3">
        <v>43221</v>
      </c>
      <c r="L1203" s="2" t="s">
        <v>225</v>
      </c>
      <c r="M1203" s="2" t="s">
        <v>18</v>
      </c>
      <c r="N1203" s="2"/>
      <c r="O1203" s="2" t="s">
        <v>19</v>
      </c>
      <c r="P1203" s="2" t="s">
        <v>331</v>
      </c>
      <c r="Q1203" s="2"/>
      <c r="R1203" s="4">
        <v>43055</v>
      </c>
      <c r="S1203" s="2" t="s">
        <v>22</v>
      </c>
      <c r="T1203" s="2">
        <v>0</v>
      </c>
    </row>
    <row r="1204" spans="1:20" ht="30" x14ac:dyDescent="0.25">
      <c r="A1204" t="str">
        <f>IFERROR(VLOOKUP(B1204,'UNFPA suppl countries'!B:B,1,FALSE),"No")</f>
        <v>Burkina Faso</v>
      </c>
      <c r="B1204" s="2" t="s">
        <v>329</v>
      </c>
      <c r="C1204" s="2" t="str">
        <f t="shared" si="18"/>
        <v>Yes</v>
      </c>
      <c r="D1204" s="2" t="s">
        <v>55</v>
      </c>
      <c r="E1204" s="2" t="s">
        <v>99</v>
      </c>
      <c r="F1204" s="2" t="s">
        <v>103</v>
      </c>
      <c r="G1204" s="2">
        <v>20</v>
      </c>
      <c r="H1204" s="2">
        <v>0</v>
      </c>
      <c r="I1204" s="2" t="s">
        <v>58</v>
      </c>
      <c r="J1204" s="3">
        <v>43344</v>
      </c>
      <c r="K1204" s="3">
        <v>43221</v>
      </c>
      <c r="L1204" s="2" t="s">
        <v>225</v>
      </c>
      <c r="M1204" s="2" t="s">
        <v>18</v>
      </c>
      <c r="N1204" s="2"/>
      <c r="O1204" s="2" t="s">
        <v>19</v>
      </c>
      <c r="P1204" s="2" t="s">
        <v>331</v>
      </c>
      <c r="Q1204" s="2"/>
      <c r="R1204" s="4">
        <v>43055</v>
      </c>
      <c r="S1204" s="2" t="s">
        <v>22</v>
      </c>
      <c r="T1204" s="2">
        <v>0</v>
      </c>
    </row>
    <row r="1205" spans="1:20" ht="30" x14ac:dyDescent="0.25">
      <c r="A1205" t="str">
        <f>IFERROR(VLOOKUP(B1205,'UNFPA suppl countries'!B:B,1,FALSE),"No")</f>
        <v>South Sudan</v>
      </c>
      <c r="B1205" s="2" t="s">
        <v>981</v>
      </c>
      <c r="C1205" s="2" t="str">
        <f t="shared" si="18"/>
        <v>Yes</v>
      </c>
      <c r="D1205" s="2" t="s">
        <v>34</v>
      </c>
      <c r="E1205" s="2" t="s">
        <v>35</v>
      </c>
      <c r="F1205" s="2" t="s">
        <v>36</v>
      </c>
      <c r="G1205" s="2">
        <v>100</v>
      </c>
      <c r="H1205" s="2">
        <v>0</v>
      </c>
      <c r="I1205" s="2" t="s">
        <v>37</v>
      </c>
      <c r="J1205" s="3">
        <v>43221</v>
      </c>
      <c r="K1205" s="3">
        <v>43132</v>
      </c>
      <c r="L1205" s="2" t="s">
        <v>225</v>
      </c>
      <c r="M1205" s="2" t="s">
        <v>65</v>
      </c>
      <c r="N1205" s="2" t="s">
        <v>66</v>
      </c>
      <c r="O1205" s="2" t="s">
        <v>19</v>
      </c>
      <c r="P1205" s="2"/>
      <c r="Q1205" s="2"/>
      <c r="R1205" s="4">
        <v>43055</v>
      </c>
      <c r="S1205" s="2" t="s">
        <v>22</v>
      </c>
      <c r="T1205" s="2">
        <v>0</v>
      </c>
    </row>
    <row r="1206" spans="1:20" ht="30" x14ac:dyDescent="0.25">
      <c r="A1206" t="str">
        <f>IFERROR(VLOOKUP(B1206,'UNFPA suppl countries'!B:B,1,FALSE),"No")</f>
        <v>South Sudan</v>
      </c>
      <c r="B1206" s="2" t="s">
        <v>981</v>
      </c>
      <c r="C1206" s="2" t="str">
        <f t="shared" si="18"/>
        <v>Yes</v>
      </c>
      <c r="D1206" s="2" t="s">
        <v>34</v>
      </c>
      <c r="E1206" s="2" t="s">
        <v>93</v>
      </c>
      <c r="F1206" s="2" t="s">
        <v>94</v>
      </c>
      <c r="G1206" s="2">
        <v>400000</v>
      </c>
      <c r="H1206" s="2">
        <v>0</v>
      </c>
      <c r="I1206" s="2" t="s">
        <v>95</v>
      </c>
      <c r="J1206" s="3">
        <v>43221</v>
      </c>
      <c r="K1206" s="3">
        <v>43070</v>
      </c>
      <c r="L1206" s="2" t="s">
        <v>225</v>
      </c>
      <c r="M1206" s="2" t="s">
        <v>65</v>
      </c>
      <c r="N1206" s="2" t="s">
        <v>66</v>
      </c>
      <c r="O1206" s="2" t="s">
        <v>19</v>
      </c>
      <c r="P1206" s="2"/>
      <c r="Q1206" s="2"/>
      <c r="R1206" s="4">
        <v>43055</v>
      </c>
      <c r="S1206" s="2" t="s">
        <v>22</v>
      </c>
      <c r="T1206" s="2">
        <v>0</v>
      </c>
    </row>
    <row r="1207" spans="1:20" ht="30" x14ac:dyDescent="0.25">
      <c r="A1207" t="str">
        <f>IFERROR(VLOOKUP(B1207,'UNFPA suppl countries'!B:B,1,FALSE),"No")</f>
        <v>Burkina Faso</v>
      </c>
      <c r="B1207" s="2" t="s">
        <v>329</v>
      </c>
      <c r="C1207" s="2" t="str">
        <f t="shared" si="18"/>
        <v>Yes</v>
      </c>
      <c r="D1207" s="2" t="s">
        <v>34</v>
      </c>
      <c r="E1207" s="2"/>
      <c r="F1207" s="2" t="s">
        <v>1060</v>
      </c>
      <c r="G1207" s="2">
        <v>3000</v>
      </c>
      <c r="H1207" s="2">
        <v>0</v>
      </c>
      <c r="I1207" s="2" t="s">
        <v>72</v>
      </c>
      <c r="J1207" s="3">
        <v>43313</v>
      </c>
      <c r="K1207" s="3">
        <v>43070</v>
      </c>
      <c r="L1207" s="2" t="s">
        <v>225</v>
      </c>
      <c r="M1207" s="2" t="s">
        <v>18</v>
      </c>
      <c r="N1207" s="2"/>
      <c r="O1207" s="2" t="s">
        <v>19</v>
      </c>
      <c r="P1207" s="2" t="s">
        <v>331</v>
      </c>
      <c r="Q1207" s="2"/>
      <c r="R1207" s="4">
        <v>43055</v>
      </c>
      <c r="S1207" s="2" t="s">
        <v>22</v>
      </c>
      <c r="T1207" s="2">
        <v>0</v>
      </c>
    </row>
    <row r="1208" spans="1:20" ht="30" x14ac:dyDescent="0.25">
      <c r="A1208" t="str">
        <f>IFERROR(VLOOKUP(B1208,'UNFPA suppl countries'!B:B,1,FALSE),"No")</f>
        <v>South Sudan</v>
      </c>
      <c r="B1208" s="2" t="s">
        <v>981</v>
      </c>
      <c r="C1208" s="2" t="str">
        <f t="shared" si="18"/>
        <v>Yes</v>
      </c>
      <c r="D1208" s="2" t="s">
        <v>34</v>
      </c>
      <c r="E1208" s="2" t="s">
        <v>93</v>
      </c>
      <c r="F1208" s="2" t="s">
        <v>98</v>
      </c>
      <c r="G1208" s="2">
        <v>60000</v>
      </c>
      <c r="H1208" s="2">
        <v>0</v>
      </c>
      <c r="I1208" s="2" t="s">
        <v>97</v>
      </c>
      <c r="J1208" s="3">
        <v>43221</v>
      </c>
      <c r="K1208" s="3">
        <v>43070</v>
      </c>
      <c r="L1208" s="2" t="s">
        <v>225</v>
      </c>
      <c r="M1208" s="2" t="s">
        <v>65</v>
      </c>
      <c r="N1208" s="2" t="s">
        <v>66</v>
      </c>
      <c r="O1208" s="2" t="s">
        <v>19</v>
      </c>
      <c r="P1208" s="2"/>
      <c r="Q1208" s="2"/>
      <c r="R1208" s="4">
        <v>43055</v>
      </c>
      <c r="S1208" s="2" t="s">
        <v>22</v>
      </c>
      <c r="T1208" s="2">
        <v>0</v>
      </c>
    </row>
    <row r="1209" spans="1:20" ht="30" x14ac:dyDescent="0.25">
      <c r="A1209" t="str">
        <f>IFERROR(VLOOKUP(B1209,'UNFPA suppl countries'!B:B,1,FALSE),"No")</f>
        <v>South Sudan</v>
      </c>
      <c r="B1209" s="2" t="s">
        <v>981</v>
      </c>
      <c r="C1209" s="2" t="str">
        <f t="shared" si="18"/>
        <v>Yes</v>
      </c>
      <c r="D1209" s="2" t="s">
        <v>34</v>
      </c>
      <c r="E1209" s="2" t="s">
        <v>35</v>
      </c>
      <c r="F1209" s="2" t="s">
        <v>435</v>
      </c>
      <c r="G1209" s="2">
        <v>1000</v>
      </c>
      <c r="H1209" s="2">
        <v>0</v>
      </c>
      <c r="I1209" s="2" t="s">
        <v>97</v>
      </c>
      <c r="J1209" s="3">
        <v>43221</v>
      </c>
      <c r="K1209" s="3">
        <v>43132</v>
      </c>
      <c r="L1209" s="2" t="s">
        <v>225</v>
      </c>
      <c r="M1209" s="2" t="s">
        <v>65</v>
      </c>
      <c r="N1209" s="2" t="s">
        <v>66</v>
      </c>
      <c r="O1209" s="2" t="s">
        <v>19</v>
      </c>
      <c r="P1209" s="2"/>
      <c r="Q1209" s="2"/>
      <c r="R1209" s="4">
        <v>43055</v>
      </c>
      <c r="S1209" s="2" t="s">
        <v>22</v>
      </c>
      <c r="T1209" s="2">
        <v>0</v>
      </c>
    </row>
    <row r="1210" spans="1:20" ht="30" x14ac:dyDescent="0.25">
      <c r="A1210" t="str">
        <f>IFERROR(VLOOKUP(B1210,'UNFPA suppl countries'!B:B,1,FALSE),"No")</f>
        <v>Burkina Faso</v>
      </c>
      <c r="B1210" s="2" t="s">
        <v>329</v>
      </c>
      <c r="C1210" s="2" t="str">
        <f t="shared" si="18"/>
        <v>Yes</v>
      </c>
      <c r="D1210" s="2" t="s">
        <v>26</v>
      </c>
      <c r="E1210" s="2"/>
      <c r="F1210" s="2" t="s">
        <v>1061</v>
      </c>
      <c r="G1210" s="2">
        <v>500</v>
      </c>
      <c r="H1210" s="2">
        <v>0</v>
      </c>
      <c r="I1210" s="2" t="s">
        <v>24</v>
      </c>
      <c r="J1210" s="3">
        <v>43313</v>
      </c>
      <c r="K1210" s="3">
        <v>43070</v>
      </c>
      <c r="L1210" s="2" t="s">
        <v>225</v>
      </c>
      <c r="M1210" s="2" t="s">
        <v>18</v>
      </c>
      <c r="N1210" s="2"/>
      <c r="O1210" s="2" t="s">
        <v>19</v>
      </c>
      <c r="P1210" s="2" t="s">
        <v>331</v>
      </c>
      <c r="Q1210" s="2"/>
      <c r="R1210" s="4">
        <v>43055</v>
      </c>
      <c r="S1210" s="2" t="s">
        <v>22</v>
      </c>
      <c r="T1210" s="2">
        <v>0</v>
      </c>
    </row>
    <row r="1211" spans="1:20" ht="30" x14ac:dyDescent="0.25">
      <c r="A1211" t="str">
        <f>IFERROR(VLOOKUP(B1211,'UNFPA suppl countries'!B:B,1,FALSE),"No")</f>
        <v>Burkina Faso</v>
      </c>
      <c r="B1211" s="2" t="s">
        <v>329</v>
      </c>
      <c r="C1211" s="2" t="str">
        <f t="shared" si="18"/>
        <v>Yes</v>
      </c>
      <c r="D1211" s="2" t="s">
        <v>26</v>
      </c>
      <c r="E1211" s="2"/>
      <c r="F1211" s="2" t="s">
        <v>1062</v>
      </c>
      <c r="G1211" s="2">
        <v>1000</v>
      </c>
      <c r="H1211" s="2">
        <v>0</v>
      </c>
      <c r="I1211" s="2" t="s">
        <v>24</v>
      </c>
      <c r="J1211" s="3">
        <v>43313</v>
      </c>
      <c r="K1211" s="3">
        <v>43070</v>
      </c>
      <c r="L1211" s="2" t="s">
        <v>225</v>
      </c>
      <c r="M1211" s="2" t="s">
        <v>18</v>
      </c>
      <c r="N1211" s="2"/>
      <c r="O1211" s="2" t="s">
        <v>19</v>
      </c>
      <c r="P1211" s="2" t="s">
        <v>331</v>
      </c>
      <c r="Q1211" s="2"/>
      <c r="R1211" s="4">
        <v>43055</v>
      </c>
      <c r="S1211" s="2" t="s">
        <v>22</v>
      </c>
      <c r="T1211" s="2">
        <v>0</v>
      </c>
    </row>
    <row r="1212" spans="1:20" ht="30" x14ac:dyDescent="0.25">
      <c r="A1212" t="str">
        <f>IFERROR(VLOOKUP(B1212,'UNFPA suppl countries'!B:B,1,FALSE),"No")</f>
        <v>Burkina Faso</v>
      </c>
      <c r="B1212" s="2" t="s">
        <v>329</v>
      </c>
      <c r="C1212" s="2" t="str">
        <f t="shared" ref="C1212:C1275" si="19">IF(A1212&lt;&gt;"No","Yes",A1212)</f>
        <v>Yes</v>
      </c>
      <c r="D1212" s="2" t="s">
        <v>26</v>
      </c>
      <c r="E1212" s="2"/>
      <c r="F1212" s="2" t="s">
        <v>1063</v>
      </c>
      <c r="G1212" s="2">
        <v>2</v>
      </c>
      <c r="H1212" s="2">
        <v>0</v>
      </c>
      <c r="I1212" s="2" t="s">
        <v>24</v>
      </c>
      <c r="J1212" s="3">
        <v>43405</v>
      </c>
      <c r="K1212" s="3">
        <v>43160</v>
      </c>
      <c r="L1212" s="2" t="s">
        <v>225</v>
      </c>
      <c r="M1212" s="2" t="s">
        <v>18</v>
      </c>
      <c r="N1212" s="2"/>
      <c r="O1212" s="2" t="s">
        <v>19</v>
      </c>
      <c r="P1212" s="2" t="s">
        <v>331</v>
      </c>
      <c r="Q1212" s="2"/>
      <c r="R1212" s="4">
        <v>43055</v>
      </c>
      <c r="S1212" s="2" t="s">
        <v>22</v>
      </c>
      <c r="T1212" s="2">
        <v>0</v>
      </c>
    </row>
    <row r="1213" spans="1:20" ht="30" x14ac:dyDescent="0.25">
      <c r="A1213" t="str">
        <f>IFERROR(VLOOKUP(B1213,'UNFPA suppl countries'!B:B,1,FALSE),"No")</f>
        <v>South Sudan</v>
      </c>
      <c r="B1213" s="2" t="s">
        <v>981</v>
      </c>
      <c r="C1213" s="2" t="str">
        <f t="shared" si="19"/>
        <v>Yes</v>
      </c>
      <c r="D1213" s="2" t="s">
        <v>62</v>
      </c>
      <c r="E1213" s="2" t="s">
        <v>63</v>
      </c>
      <c r="F1213" s="2" t="s">
        <v>114</v>
      </c>
      <c r="G1213" s="2">
        <v>100000</v>
      </c>
      <c r="H1213" s="2">
        <v>0</v>
      </c>
      <c r="I1213" s="2" t="s">
        <v>115</v>
      </c>
      <c r="J1213" s="3">
        <v>43221</v>
      </c>
      <c r="K1213" s="3">
        <v>43101</v>
      </c>
      <c r="L1213" s="2" t="s">
        <v>225</v>
      </c>
      <c r="M1213" s="2" t="s">
        <v>65</v>
      </c>
      <c r="N1213" s="2" t="s">
        <v>66</v>
      </c>
      <c r="O1213" s="2" t="s">
        <v>19</v>
      </c>
      <c r="P1213" s="2"/>
      <c r="Q1213" s="2"/>
      <c r="R1213" s="4">
        <v>43055</v>
      </c>
      <c r="S1213" s="2" t="s">
        <v>22</v>
      </c>
      <c r="T1213" s="2">
        <v>0</v>
      </c>
    </row>
    <row r="1214" spans="1:20" ht="30" x14ac:dyDescent="0.25">
      <c r="A1214" t="str">
        <f>IFERROR(VLOOKUP(B1214,'UNFPA suppl countries'!B:B,1,FALSE),"No")</f>
        <v>Burkina Faso</v>
      </c>
      <c r="B1214" s="2" t="s">
        <v>329</v>
      </c>
      <c r="C1214" s="2" t="str">
        <f t="shared" si="19"/>
        <v>Yes</v>
      </c>
      <c r="D1214" s="2" t="s">
        <v>26</v>
      </c>
      <c r="E1214" s="2" t="s">
        <v>31</v>
      </c>
      <c r="F1214" s="2" t="s">
        <v>1064</v>
      </c>
      <c r="G1214" s="2">
        <v>500</v>
      </c>
      <c r="H1214" s="2">
        <v>0</v>
      </c>
      <c r="I1214" s="2" t="s">
        <v>24</v>
      </c>
      <c r="J1214" s="3">
        <v>43405</v>
      </c>
      <c r="K1214" s="3">
        <v>43282</v>
      </c>
      <c r="L1214" s="2" t="s">
        <v>225</v>
      </c>
      <c r="M1214" s="2" t="s">
        <v>18</v>
      </c>
      <c r="N1214" s="2"/>
      <c r="O1214" s="2" t="s">
        <v>19</v>
      </c>
      <c r="P1214" s="2" t="s">
        <v>331</v>
      </c>
      <c r="Q1214" s="2"/>
      <c r="R1214" s="4">
        <v>43055</v>
      </c>
      <c r="S1214" s="2" t="s">
        <v>22</v>
      </c>
      <c r="T1214" s="2">
        <v>0</v>
      </c>
    </row>
    <row r="1215" spans="1:20" ht="30" x14ac:dyDescent="0.25">
      <c r="A1215" t="str">
        <f>IFERROR(VLOOKUP(B1215,'UNFPA suppl countries'!B:B,1,FALSE),"No")</f>
        <v>South Sudan</v>
      </c>
      <c r="B1215" s="2" t="s">
        <v>981</v>
      </c>
      <c r="C1215" s="2" t="str">
        <f t="shared" si="19"/>
        <v>Yes</v>
      </c>
      <c r="D1215" s="2" t="s">
        <v>62</v>
      </c>
      <c r="E1215" s="2" t="s">
        <v>63</v>
      </c>
      <c r="F1215" s="2" t="s">
        <v>180</v>
      </c>
      <c r="G1215" s="2">
        <v>50000</v>
      </c>
      <c r="H1215" s="2">
        <v>0</v>
      </c>
      <c r="I1215" s="2" t="s">
        <v>115</v>
      </c>
      <c r="J1215" s="3">
        <v>43221</v>
      </c>
      <c r="K1215" s="3">
        <v>43101</v>
      </c>
      <c r="L1215" s="2" t="s">
        <v>225</v>
      </c>
      <c r="M1215" s="2" t="s">
        <v>65</v>
      </c>
      <c r="N1215" s="2" t="s">
        <v>66</v>
      </c>
      <c r="O1215" s="2" t="s">
        <v>19</v>
      </c>
      <c r="P1215" s="2"/>
      <c r="Q1215" s="2"/>
      <c r="R1215" s="4">
        <v>43055</v>
      </c>
      <c r="S1215" s="2" t="s">
        <v>22</v>
      </c>
      <c r="T1215" s="2">
        <v>0</v>
      </c>
    </row>
    <row r="1216" spans="1:20" ht="30" x14ac:dyDescent="0.25">
      <c r="A1216" t="str">
        <f>IFERROR(VLOOKUP(B1216,'UNFPA suppl countries'!B:B,1,FALSE),"No")</f>
        <v>Burkina Faso</v>
      </c>
      <c r="B1216" s="2" t="s">
        <v>329</v>
      </c>
      <c r="C1216" s="2" t="str">
        <f t="shared" si="19"/>
        <v>Yes</v>
      </c>
      <c r="D1216" s="2" t="s">
        <v>26</v>
      </c>
      <c r="E1216" s="2" t="s">
        <v>31</v>
      </c>
      <c r="F1216" s="2" t="s">
        <v>429</v>
      </c>
      <c r="G1216" s="2">
        <v>50</v>
      </c>
      <c r="H1216" s="2">
        <v>0</v>
      </c>
      <c r="I1216" s="2" t="s">
        <v>24</v>
      </c>
      <c r="J1216" s="3">
        <v>43405</v>
      </c>
      <c r="K1216" s="3">
        <v>43282</v>
      </c>
      <c r="L1216" s="2" t="s">
        <v>225</v>
      </c>
      <c r="M1216" s="2" t="s">
        <v>18</v>
      </c>
      <c r="N1216" s="2"/>
      <c r="O1216" s="2" t="s">
        <v>19</v>
      </c>
      <c r="P1216" s="2" t="s">
        <v>331</v>
      </c>
      <c r="Q1216" s="2"/>
      <c r="R1216" s="4">
        <v>43055</v>
      </c>
      <c r="S1216" s="2" t="s">
        <v>22</v>
      </c>
      <c r="T1216" s="2">
        <v>0</v>
      </c>
    </row>
    <row r="1217" spans="1:20" ht="30" x14ac:dyDescent="0.25">
      <c r="A1217" t="str">
        <f>IFERROR(VLOOKUP(B1217,'UNFPA suppl countries'!B:B,1,FALSE),"No")</f>
        <v>Burkina Faso</v>
      </c>
      <c r="B1217" s="2" t="s">
        <v>329</v>
      </c>
      <c r="C1217" s="2" t="str">
        <f t="shared" si="19"/>
        <v>Yes</v>
      </c>
      <c r="D1217" s="2" t="s">
        <v>26</v>
      </c>
      <c r="E1217" s="2" t="s">
        <v>31</v>
      </c>
      <c r="F1217" s="2" t="s">
        <v>1065</v>
      </c>
      <c r="G1217" s="2">
        <v>25</v>
      </c>
      <c r="H1217" s="2">
        <v>0</v>
      </c>
      <c r="I1217" s="2" t="s">
        <v>24</v>
      </c>
      <c r="J1217" s="3">
        <v>43405</v>
      </c>
      <c r="K1217" s="3">
        <v>43282</v>
      </c>
      <c r="L1217" s="2" t="s">
        <v>225</v>
      </c>
      <c r="M1217" s="2" t="s">
        <v>18</v>
      </c>
      <c r="N1217" s="2"/>
      <c r="O1217" s="2" t="s">
        <v>19</v>
      </c>
      <c r="P1217" s="2" t="s">
        <v>331</v>
      </c>
      <c r="Q1217" s="2"/>
      <c r="R1217" s="4">
        <v>43055</v>
      </c>
      <c r="S1217" s="2" t="s">
        <v>22</v>
      </c>
      <c r="T1217" s="2">
        <v>0</v>
      </c>
    </row>
    <row r="1218" spans="1:20" ht="30" x14ac:dyDescent="0.25">
      <c r="A1218" t="str">
        <f>IFERROR(VLOOKUP(B1218,'UNFPA suppl countries'!B:B,1,FALSE),"No")</f>
        <v>Burkina Faso</v>
      </c>
      <c r="B1218" s="2" t="s">
        <v>329</v>
      </c>
      <c r="C1218" s="2" t="str">
        <f t="shared" si="19"/>
        <v>Yes</v>
      </c>
      <c r="D1218" s="2" t="s">
        <v>26</v>
      </c>
      <c r="E1218" s="2" t="s">
        <v>31</v>
      </c>
      <c r="F1218" s="2" t="s">
        <v>413</v>
      </c>
      <c r="G1218" s="2">
        <v>25</v>
      </c>
      <c r="H1218" s="2">
        <v>0</v>
      </c>
      <c r="I1218" s="2" t="s">
        <v>24</v>
      </c>
      <c r="J1218" s="3">
        <v>43405</v>
      </c>
      <c r="K1218" s="3">
        <v>43282</v>
      </c>
      <c r="L1218" s="2" t="s">
        <v>225</v>
      </c>
      <c r="M1218" s="2" t="s">
        <v>18</v>
      </c>
      <c r="N1218" s="2"/>
      <c r="O1218" s="2" t="s">
        <v>19</v>
      </c>
      <c r="P1218" s="2" t="s">
        <v>331</v>
      </c>
      <c r="Q1218" s="2"/>
      <c r="R1218" s="4">
        <v>43055</v>
      </c>
      <c r="S1218" s="2" t="s">
        <v>22</v>
      </c>
      <c r="T1218" s="2">
        <v>0</v>
      </c>
    </row>
    <row r="1219" spans="1:20" ht="30" x14ac:dyDescent="0.25">
      <c r="A1219" t="str">
        <f>IFERROR(VLOOKUP(B1219,'UNFPA suppl countries'!B:B,1,FALSE),"No")</f>
        <v>Burkina Faso</v>
      </c>
      <c r="B1219" s="2" t="s">
        <v>329</v>
      </c>
      <c r="C1219" s="2" t="str">
        <f t="shared" si="19"/>
        <v>Yes</v>
      </c>
      <c r="D1219" s="2" t="s">
        <v>26</v>
      </c>
      <c r="E1219" s="2" t="s">
        <v>27</v>
      </c>
      <c r="F1219" s="2" t="s">
        <v>1066</v>
      </c>
      <c r="G1219" s="2">
        <v>85</v>
      </c>
      <c r="H1219" s="2">
        <v>0</v>
      </c>
      <c r="I1219" s="2" t="s">
        <v>24</v>
      </c>
      <c r="J1219" s="3">
        <v>43313</v>
      </c>
      <c r="K1219" s="3">
        <v>43282</v>
      </c>
      <c r="L1219" s="2" t="s">
        <v>225</v>
      </c>
      <c r="M1219" s="2" t="s">
        <v>18</v>
      </c>
      <c r="N1219" s="2"/>
      <c r="O1219" s="2" t="s">
        <v>19</v>
      </c>
      <c r="P1219" s="2" t="s">
        <v>331</v>
      </c>
      <c r="Q1219" s="2"/>
      <c r="R1219" s="4">
        <v>43055</v>
      </c>
      <c r="S1219" s="2" t="s">
        <v>22</v>
      </c>
      <c r="T1219" s="2">
        <v>0</v>
      </c>
    </row>
    <row r="1220" spans="1:20" ht="30" x14ac:dyDescent="0.25">
      <c r="A1220" t="str">
        <f>IFERROR(VLOOKUP(B1220,'UNFPA suppl countries'!B:B,1,FALSE),"No")</f>
        <v>Burkina Faso</v>
      </c>
      <c r="B1220" s="2" t="s">
        <v>329</v>
      </c>
      <c r="C1220" s="2" t="str">
        <f t="shared" si="19"/>
        <v>Yes</v>
      </c>
      <c r="D1220" s="2" t="s">
        <v>26</v>
      </c>
      <c r="E1220" s="2" t="s">
        <v>27</v>
      </c>
      <c r="F1220" s="2" t="s">
        <v>156</v>
      </c>
      <c r="G1220" s="2">
        <v>50</v>
      </c>
      <c r="H1220" s="2">
        <v>0</v>
      </c>
      <c r="I1220" s="2" t="s">
        <v>24</v>
      </c>
      <c r="J1220" s="3">
        <v>43313</v>
      </c>
      <c r="K1220" s="3">
        <v>43282</v>
      </c>
      <c r="L1220" s="2" t="s">
        <v>225</v>
      </c>
      <c r="M1220" s="2" t="s">
        <v>18</v>
      </c>
      <c r="N1220" s="2"/>
      <c r="O1220" s="2" t="s">
        <v>19</v>
      </c>
      <c r="P1220" s="2" t="s">
        <v>331</v>
      </c>
      <c r="Q1220" s="2"/>
      <c r="R1220" s="4">
        <v>43055</v>
      </c>
      <c r="S1220" s="2" t="s">
        <v>22</v>
      </c>
      <c r="T1220" s="2">
        <v>0</v>
      </c>
    </row>
    <row r="1221" spans="1:20" ht="30" x14ac:dyDescent="0.25">
      <c r="A1221" t="str">
        <f>IFERROR(VLOOKUP(B1221,'UNFPA suppl countries'!B:B,1,FALSE),"No")</f>
        <v>South Sudan</v>
      </c>
      <c r="B1221" s="2" t="s">
        <v>981</v>
      </c>
      <c r="C1221" s="2" t="str">
        <f t="shared" si="19"/>
        <v>Yes</v>
      </c>
      <c r="D1221" s="2" t="s">
        <v>62</v>
      </c>
      <c r="E1221" s="2" t="s">
        <v>63</v>
      </c>
      <c r="F1221" s="2" t="s">
        <v>172</v>
      </c>
      <c r="G1221" s="2">
        <v>100000</v>
      </c>
      <c r="H1221" s="2">
        <v>0</v>
      </c>
      <c r="I1221" s="2" t="s">
        <v>24</v>
      </c>
      <c r="J1221" s="3">
        <v>43221</v>
      </c>
      <c r="K1221" s="3">
        <v>43101</v>
      </c>
      <c r="L1221" s="2" t="s">
        <v>225</v>
      </c>
      <c r="M1221" s="2" t="s">
        <v>65</v>
      </c>
      <c r="N1221" s="2" t="s">
        <v>66</v>
      </c>
      <c r="O1221" s="2" t="s">
        <v>19</v>
      </c>
      <c r="P1221" s="2"/>
      <c r="Q1221" s="2"/>
      <c r="R1221" s="4">
        <v>43055</v>
      </c>
      <c r="S1221" s="2" t="s">
        <v>22</v>
      </c>
      <c r="T1221" s="2">
        <v>0</v>
      </c>
    </row>
    <row r="1222" spans="1:20" ht="30" x14ac:dyDescent="0.25">
      <c r="A1222" t="str">
        <f>IFERROR(VLOOKUP(B1222,'UNFPA suppl countries'!B:B,1,FALSE),"No")</f>
        <v>Burkina Faso</v>
      </c>
      <c r="B1222" s="2" t="s">
        <v>329</v>
      </c>
      <c r="C1222" s="2" t="str">
        <f t="shared" si="19"/>
        <v>Yes</v>
      </c>
      <c r="D1222" s="2" t="s">
        <v>26</v>
      </c>
      <c r="E1222" s="2" t="s">
        <v>27</v>
      </c>
      <c r="F1222" s="2" t="s">
        <v>425</v>
      </c>
      <c r="G1222" s="2">
        <v>70</v>
      </c>
      <c r="H1222" s="2">
        <v>0</v>
      </c>
      <c r="I1222" s="2" t="s">
        <v>24</v>
      </c>
      <c r="J1222" s="3">
        <v>43313</v>
      </c>
      <c r="K1222" s="3">
        <v>43282</v>
      </c>
      <c r="L1222" s="2" t="s">
        <v>225</v>
      </c>
      <c r="M1222" s="2" t="s">
        <v>18</v>
      </c>
      <c r="N1222" s="2"/>
      <c r="O1222" s="2" t="s">
        <v>19</v>
      </c>
      <c r="P1222" s="2" t="s">
        <v>331</v>
      </c>
      <c r="Q1222" s="2"/>
      <c r="R1222" s="4">
        <v>43055</v>
      </c>
      <c r="S1222" s="2" t="s">
        <v>22</v>
      </c>
      <c r="T1222" s="2">
        <v>0</v>
      </c>
    </row>
    <row r="1223" spans="1:20" ht="30" x14ac:dyDescent="0.25">
      <c r="A1223" t="str">
        <f>IFERROR(VLOOKUP(B1223,'UNFPA suppl countries'!B:B,1,FALSE),"No")</f>
        <v>South Sudan</v>
      </c>
      <c r="B1223" s="2" t="s">
        <v>981</v>
      </c>
      <c r="C1223" s="2" t="str">
        <f t="shared" si="19"/>
        <v>Yes</v>
      </c>
      <c r="D1223" s="2" t="s">
        <v>62</v>
      </c>
      <c r="E1223" s="2" t="s">
        <v>70</v>
      </c>
      <c r="F1223" s="2" t="s">
        <v>708</v>
      </c>
      <c r="G1223" s="2">
        <v>1000</v>
      </c>
      <c r="H1223" s="2">
        <v>0</v>
      </c>
      <c r="I1223" s="2" t="s">
        <v>72</v>
      </c>
      <c r="J1223" s="3">
        <v>43221</v>
      </c>
      <c r="K1223" s="3">
        <v>43101</v>
      </c>
      <c r="L1223" s="2" t="s">
        <v>225</v>
      </c>
      <c r="M1223" s="2" t="s">
        <v>65</v>
      </c>
      <c r="N1223" s="2" t="s">
        <v>66</v>
      </c>
      <c r="O1223" s="2" t="s">
        <v>19</v>
      </c>
      <c r="P1223" s="2"/>
      <c r="Q1223" s="2"/>
      <c r="R1223" s="4">
        <v>43055</v>
      </c>
      <c r="S1223" s="2" t="s">
        <v>22</v>
      </c>
      <c r="T1223" s="2">
        <v>0</v>
      </c>
    </row>
    <row r="1224" spans="1:20" ht="30" x14ac:dyDescent="0.25">
      <c r="A1224" t="str">
        <f>IFERROR(VLOOKUP(B1224,'UNFPA suppl countries'!B:B,1,FALSE),"No")</f>
        <v>Burkina Faso</v>
      </c>
      <c r="B1224" s="2" t="s">
        <v>329</v>
      </c>
      <c r="C1224" s="2" t="str">
        <f t="shared" si="19"/>
        <v>Yes</v>
      </c>
      <c r="D1224" s="2" t="s">
        <v>26</v>
      </c>
      <c r="E1224" s="2" t="s">
        <v>27</v>
      </c>
      <c r="F1224" s="2" t="s">
        <v>424</v>
      </c>
      <c r="G1224" s="2">
        <v>100</v>
      </c>
      <c r="H1224" s="2">
        <v>0</v>
      </c>
      <c r="I1224" s="2" t="s">
        <v>24</v>
      </c>
      <c r="J1224" s="3">
        <v>43313</v>
      </c>
      <c r="K1224" s="3">
        <v>43282</v>
      </c>
      <c r="L1224" s="2" t="s">
        <v>225</v>
      </c>
      <c r="M1224" s="2" t="s">
        <v>18</v>
      </c>
      <c r="N1224" s="2"/>
      <c r="O1224" s="2" t="s">
        <v>19</v>
      </c>
      <c r="P1224" s="2" t="s">
        <v>331</v>
      </c>
      <c r="Q1224" s="2"/>
      <c r="R1224" s="4">
        <v>43055</v>
      </c>
      <c r="S1224" s="2" t="s">
        <v>22</v>
      </c>
      <c r="T1224" s="2">
        <v>0</v>
      </c>
    </row>
    <row r="1225" spans="1:20" ht="30" x14ac:dyDescent="0.25">
      <c r="A1225" t="str">
        <f>IFERROR(VLOOKUP(B1225,'UNFPA suppl countries'!B:B,1,FALSE),"No")</f>
        <v>Burkina Faso</v>
      </c>
      <c r="B1225" s="2" t="s">
        <v>329</v>
      </c>
      <c r="C1225" s="2" t="str">
        <f t="shared" si="19"/>
        <v>Yes</v>
      </c>
      <c r="D1225" s="2" t="s">
        <v>26</v>
      </c>
      <c r="E1225" s="2" t="s">
        <v>27</v>
      </c>
      <c r="F1225" s="2" t="s">
        <v>42</v>
      </c>
      <c r="G1225" s="2">
        <v>80</v>
      </c>
      <c r="H1225" s="2">
        <v>0</v>
      </c>
      <c r="I1225" s="2" t="s">
        <v>24</v>
      </c>
      <c r="J1225" s="3">
        <v>43313</v>
      </c>
      <c r="K1225" s="3">
        <v>43282</v>
      </c>
      <c r="L1225" s="2" t="s">
        <v>225</v>
      </c>
      <c r="M1225" s="2" t="s">
        <v>18</v>
      </c>
      <c r="N1225" s="2"/>
      <c r="O1225" s="2" t="s">
        <v>19</v>
      </c>
      <c r="P1225" s="2" t="s">
        <v>331</v>
      </c>
      <c r="Q1225" s="2"/>
      <c r="R1225" s="4">
        <v>43055</v>
      </c>
      <c r="S1225" s="2" t="s">
        <v>22</v>
      </c>
      <c r="T1225" s="2">
        <v>0</v>
      </c>
    </row>
    <row r="1226" spans="1:20" ht="30" x14ac:dyDescent="0.25">
      <c r="A1226" t="str">
        <f>IFERROR(VLOOKUP(B1226,'UNFPA suppl countries'!B:B,1,FALSE),"No")</f>
        <v>South Sudan</v>
      </c>
      <c r="B1226" s="2" t="s">
        <v>981</v>
      </c>
      <c r="C1226" s="2" t="str">
        <f t="shared" si="19"/>
        <v>Yes</v>
      </c>
      <c r="D1226" s="2" t="s">
        <v>62</v>
      </c>
      <c r="E1226" s="2" t="s">
        <v>119</v>
      </c>
      <c r="F1226" s="2" t="s">
        <v>173</v>
      </c>
      <c r="G1226" s="2">
        <v>20000</v>
      </c>
      <c r="H1226" s="2">
        <v>0</v>
      </c>
      <c r="I1226" s="2" t="s">
        <v>140</v>
      </c>
      <c r="J1226" s="3">
        <v>43221</v>
      </c>
      <c r="K1226" s="3">
        <v>43101</v>
      </c>
      <c r="L1226" s="2" t="s">
        <v>225</v>
      </c>
      <c r="M1226" s="2" t="s">
        <v>65</v>
      </c>
      <c r="N1226" s="2" t="s">
        <v>66</v>
      </c>
      <c r="O1226" s="2" t="s">
        <v>19</v>
      </c>
      <c r="P1226" s="2"/>
      <c r="Q1226" s="2"/>
      <c r="R1226" s="4">
        <v>43055</v>
      </c>
      <c r="S1226" s="2" t="s">
        <v>22</v>
      </c>
      <c r="T1226" s="2">
        <v>0</v>
      </c>
    </row>
    <row r="1227" spans="1:20" ht="30" x14ac:dyDescent="0.25">
      <c r="A1227" t="str">
        <f>IFERROR(VLOOKUP(B1227,'UNFPA suppl countries'!B:B,1,FALSE),"No")</f>
        <v>Burkina Faso</v>
      </c>
      <c r="B1227" s="2" t="s">
        <v>329</v>
      </c>
      <c r="C1227" s="2" t="str">
        <f t="shared" si="19"/>
        <v>Yes</v>
      </c>
      <c r="D1227" s="2" t="s">
        <v>26</v>
      </c>
      <c r="E1227" s="2" t="s">
        <v>27</v>
      </c>
      <c r="F1227" s="2" t="s">
        <v>43</v>
      </c>
      <c r="G1227" s="2">
        <v>70</v>
      </c>
      <c r="H1227" s="2">
        <v>0</v>
      </c>
      <c r="I1227" s="2" t="s">
        <v>24</v>
      </c>
      <c r="J1227" s="3">
        <v>43313</v>
      </c>
      <c r="K1227" s="3">
        <v>43282</v>
      </c>
      <c r="L1227" s="2" t="s">
        <v>225</v>
      </c>
      <c r="M1227" s="2" t="s">
        <v>18</v>
      </c>
      <c r="N1227" s="2"/>
      <c r="O1227" s="2" t="s">
        <v>19</v>
      </c>
      <c r="P1227" s="2" t="s">
        <v>331</v>
      </c>
      <c r="Q1227" s="2"/>
      <c r="R1227" s="4">
        <v>43055</v>
      </c>
      <c r="S1227" s="2" t="s">
        <v>22</v>
      </c>
      <c r="T1227" s="2">
        <v>0</v>
      </c>
    </row>
    <row r="1228" spans="1:20" ht="30" x14ac:dyDescent="0.25">
      <c r="A1228" t="str">
        <f>IFERROR(VLOOKUP(B1228,'UNFPA suppl countries'!B:B,1,FALSE),"No")</f>
        <v>Burkina Faso</v>
      </c>
      <c r="B1228" s="2" t="s">
        <v>329</v>
      </c>
      <c r="C1228" s="2" t="str">
        <f t="shared" si="19"/>
        <v>Yes</v>
      </c>
      <c r="D1228" s="2" t="s">
        <v>26</v>
      </c>
      <c r="E1228" s="2" t="s">
        <v>107</v>
      </c>
      <c r="F1228" s="2" t="s">
        <v>419</v>
      </c>
      <c r="G1228" s="2">
        <v>10</v>
      </c>
      <c r="H1228" s="2">
        <v>0</v>
      </c>
      <c r="I1228" s="2" t="s">
        <v>24</v>
      </c>
      <c r="J1228" s="3">
        <v>43313</v>
      </c>
      <c r="K1228" s="3">
        <v>43282</v>
      </c>
      <c r="L1228" s="2" t="s">
        <v>225</v>
      </c>
      <c r="M1228" s="2" t="s">
        <v>18</v>
      </c>
      <c r="N1228" s="2"/>
      <c r="O1228" s="2" t="s">
        <v>19</v>
      </c>
      <c r="P1228" s="2" t="s">
        <v>331</v>
      </c>
      <c r="Q1228" s="2"/>
      <c r="R1228" s="4">
        <v>43055</v>
      </c>
      <c r="S1228" s="2" t="s">
        <v>22</v>
      </c>
      <c r="T1228" s="2">
        <v>0</v>
      </c>
    </row>
    <row r="1229" spans="1:20" ht="30" x14ac:dyDescent="0.25">
      <c r="A1229" t="str">
        <f>IFERROR(VLOOKUP(B1229,'UNFPA suppl countries'!B:B,1,FALSE),"No")</f>
        <v>Burkina Faso</v>
      </c>
      <c r="B1229" s="2" t="s">
        <v>329</v>
      </c>
      <c r="C1229" s="2" t="str">
        <f t="shared" si="19"/>
        <v>Yes</v>
      </c>
      <c r="D1229" s="2" t="s">
        <v>26</v>
      </c>
      <c r="E1229" s="2" t="s">
        <v>44</v>
      </c>
      <c r="F1229" s="2" t="s">
        <v>405</v>
      </c>
      <c r="G1229" s="2">
        <v>100</v>
      </c>
      <c r="H1229" s="2">
        <v>0</v>
      </c>
      <c r="I1229" s="2" t="s">
        <v>24</v>
      </c>
      <c r="J1229" s="3">
        <v>43374</v>
      </c>
      <c r="K1229" s="3">
        <v>43344</v>
      </c>
      <c r="L1229" s="2" t="s">
        <v>225</v>
      </c>
      <c r="M1229" s="2" t="s">
        <v>18</v>
      </c>
      <c r="N1229" s="2"/>
      <c r="O1229" s="2" t="s">
        <v>19</v>
      </c>
      <c r="P1229" s="2" t="s">
        <v>331</v>
      </c>
      <c r="Q1229" s="2"/>
      <c r="R1229" s="4">
        <v>43055</v>
      </c>
      <c r="S1229" s="2" t="s">
        <v>22</v>
      </c>
      <c r="T1229" s="2">
        <v>0</v>
      </c>
    </row>
    <row r="1230" spans="1:20" ht="30" x14ac:dyDescent="0.25">
      <c r="A1230" t="str">
        <f>IFERROR(VLOOKUP(B1230,'UNFPA suppl countries'!B:B,1,FALSE),"No")</f>
        <v>Burkina Faso</v>
      </c>
      <c r="B1230" s="2" t="s">
        <v>329</v>
      </c>
      <c r="C1230" s="2" t="str">
        <f t="shared" si="19"/>
        <v>Yes</v>
      </c>
      <c r="D1230" s="2" t="s">
        <v>26</v>
      </c>
      <c r="E1230" s="2" t="s">
        <v>44</v>
      </c>
      <c r="F1230" s="2" t="s">
        <v>404</v>
      </c>
      <c r="G1230" s="2">
        <v>50</v>
      </c>
      <c r="H1230" s="2">
        <v>0</v>
      </c>
      <c r="I1230" s="2" t="s">
        <v>24</v>
      </c>
      <c r="J1230" s="3">
        <v>43374</v>
      </c>
      <c r="K1230" s="3">
        <v>43344</v>
      </c>
      <c r="L1230" s="2" t="s">
        <v>225</v>
      </c>
      <c r="M1230" s="2" t="s">
        <v>18</v>
      </c>
      <c r="N1230" s="2"/>
      <c r="O1230" s="2" t="s">
        <v>19</v>
      </c>
      <c r="P1230" s="2" t="s">
        <v>331</v>
      </c>
      <c r="Q1230" s="2"/>
      <c r="R1230" s="4">
        <v>43055</v>
      </c>
      <c r="S1230" s="2" t="s">
        <v>22</v>
      </c>
      <c r="T1230" s="2">
        <v>0</v>
      </c>
    </row>
    <row r="1231" spans="1:20" ht="30" x14ac:dyDescent="0.25">
      <c r="A1231" t="str">
        <f>IFERROR(VLOOKUP(B1231,'UNFPA suppl countries'!B:B,1,FALSE),"No")</f>
        <v>Burkina Faso</v>
      </c>
      <c r="B1231" s="2" t="s">
        <v>329</v>
      </c>
      <c r="C1231" s="2" t="str">
        <f t="shared" si="19"/>
        <v>Yes</v>
      </c>
      <c r="D1231" s="2" t="s">
        <v>26</v>
      </c>
      <c r="E1231" s="2" t="s">
        <v>44</v>
      </c>
      <c r="F1231" s="2" t="s">
        <v>578</v>
      </c>
      <c r="G1231" s="2">
        <v>3</v>
      </c>
      <c r="H1231" s="2">
        <v>0</v>
      </c>
      <c r="I1231" s="2" t="s">
        <v>24</v>
      </c>
      <c r="J1231" s="3">
        <v>43374</v>
      </c>
      <c r="K1231" s="3">
        <v>43344</v>
      </c>
      <c r="L1231" s="2" t="s">
        <v>225</v>
      </c>
      <c r="M1231" s="2" t="s">
        <v>18</v>
      </c>
      <c r="N1231" s="2"/>
      <c r="O1231" s="2" t="s">
        <v>19</v>
      </c>
      <c r="P1231" s="2" t="s">
        <v>331</v>
      </c>
      <c r="Q1231" s="2"/>
      <c r="R1231" s="4">
        <v>43055</v>
      </c>
      <c r="S1231" s="2" t="s">
        <v>22</v>
      </c>
      <c r="T1231" s="2">
        <v>0</v>
      </c>
    </row>
    <row r="1232" spans="1:20" ht="30" x14ac:dyDescent="0.25">
      <c r="A1232" t="str">
        <f>IFERROR(VLOOKUP(B1232,'UNFPA suppl countries'!B:B,1,FALSE),"No")</f>
        <v>Burkina Faso</v>
      </c>
      <c r="B1232" s="2" t="s">
        <v>329</v>
      </c>
      <c r="C1232" s="2" t="str">
        <f t="shared" si="19"/>
        <v>Yes</v>
      </c>
      <c r="D1232" s="2" t="s">
        <v>26</v>
      </c>
      <c r="E1232" s="2" t="s">
        <v>44</v>
      </c>
      <c r="F1232" s="2" t="s">
        <v>52</v>
      </c>
      <c r="G1232" s="2">
        <v>500</v>
      </c>
      <c r="H1232" s="2">
        <v>0</v>
      </c>
      <c r="I1232" s="2" t="s">
        <v>24</v>
      </c>
      <c r="J1232" s="3">
        <v>43374</v>
      </c>
      <c r="K1232" s="3">
        <v>43344</v>
      </c>
      <c r="L1232" s="2" t="s">
        <v>225</v>
      </c>
      <c r="M1232" s="2" t="s">
        <v>18</v>
      </c>
      <c r="N1232" s="2"/>
      <c r="O1232" s="2" t="s">
        <v>19</v>
      </c>
      <c r="P1232" s="2" t="s">
        <v>331</v>
      </c>
      <c r="Q1232" s="2"/>
      <c r="R1232" s="4">
        <v>43055</v>
      </c>
      <c r="S1232" s="2" t="s">
        <v>22</v>
      </c>
      <c r="T1232" s="2">
        <v>0</v>
      </c>
    </row>
    <row r="1233" spans="1:20" ht="30" x14ac:dyDescent="0.25">
      <c r="A1233" t="str">
        <f>IFERROR(VLOOKUP(B1233,'UNFPA suppl countries'!B:B,1,FALSE),"No")</f>
        <v>South Sudan</v>
      </c>
      <c r="B1233" s="2" t="s">
        <v>981</v>
      </c>
      <c r="C1233" s="2" t="str">
        <f t="shared" si="19"/>
        <v>Yes</v>
      </c>
      <c r="D1233" s="2" t="s">
        <v>62</v>
      </c>
      <c r="E1233" s="2" t="s">
        <v>170</v>
      </c>
      <c r="F1233" s="2" t="s">
        <v>171</v>
      </c>
      <c r="G1233" s="2">
        <v>1200</v>
      </c>
      <c r="H1233" s="2">
        <v>0</v>
      </c>
      <c r="I1233" s="2" t="s">
        <v>89</v>
      </c>
      <c r="J1233" s="3">
        <v>43221</v>
      </c>
      <c r="K1233" s="3">
        <v>43101</v>
      </c>
      <c r="L1233" s="2" t="s">
        <v>225</v>
      </c>
      <c r="M1233" s="2" t="s">
        <v>65</v>
      </c>
      <c r="N1233" s="2" t="s">
        <v>66</v>
      </c>
      <c r="O1233" s="2" t="s">
        <v>19</v>
      </c>
      <c r="P1233" s="2"/>
      <c r="Q1233" s="2"/>
      <c r="R1233" s="4">
        <v>43055</v>
      </c>
      <c r="S1233" s="2" t="s">
        <v>22</v>
      </c>
      <c r="T1233" s="2">
        <v>0</v>
      </c>
    </row>
    <row r="1234" spans="1:20" ht="30" x14ac:dyDescent="0.25">
      <c r="A1234" t="str">
        <f>IFERROR(VLOOKUP(B1234,'UNFPA suppl countries'!B:B,1,FALSE),"No")</f>
        <v>Burkina Faso</v>
      </c>
      <c r="B1234" s="2" t="s">
        <v>329</v>
      </c>
      <c r="C1234" s="2" t="str">
        <f t="shared" si="19"/>
        <v>Yes</v>
      </c>
      <c r="D1234" s="2" t="s">
        <v>26</v>
      </c>
      <c r="E1234" s="2" t="s">
        <v>44</v>
      </c>
      <c r="F1234" s="2" t="s">
        <v>1067</v>
      </c>
      <c r="G1234" s="2">
        <v>1</v>
      </c>
      <c r="H1234" s="2">
        <v>0</v>
      </c>
      <c r="I1234" s="2" t="s">
        <v>24</v>
      </c>
      <c r="J1234" s="3">
        <v>43374</v>
      </c>
      <c r="K1234" s="3">
        <v>43344</v>
      </c>
      <c r="L1234" s="2" t="s">
        <v>225</v>
      </c>
      <c r="M1234" s="2" t="s">
        <v>18</v>
      </c>
      <c r="N1234" s="2"/>
      <c r="O1234" s="2" t="s">
        <v>19</v>
      </c>
      <c r="P1234" s="2" t="s">
        <v>331</v>
      </c>
      <c r="Q1234" s="2"/>
      <c r="R1234" s="4">
        <v>43055</v>
      </c>
      <c r="S1234" s="2" t="s">
        <v>22</v>
      </c>
      <c r="T1234" s="2">
        <v>0</v>
      </c>
    </row>
    <row r="1235" spans="1:20" ht="30" x14ac:dyDescent="0.25">
      <c r="A1235" t="str">
        <f>IFERROR(VLOOKUP(B1235,'UNFPA suppl countries'!B:B,1,FALSE),"No")</f>
        <v>Burkina Faso</v>
      </c>
      <c r="B1235" s="2" t="s">
        <v>329</v>
      </c>
      <c r="C1235" s="2" t="str">
        <f t="shared" si="19"/>
        <v>Yes</v>
      </c>
      <c r="D1235" s="2" t="s">
        <v>26</v>
      </c>
      <c r="E1235" s="2" t="s">
        <v>154</v>
      </c>
      <c r="F1235" s="2" t="s">
        <v>389</v>
      </c>
      <c r="G1235" s="2">
        <v>150</v>
      </c>
      <c r="H1235" s="2">
        <v>0</v>
      </c>
      <c r="I1235" s="2" t="s">
        <v>72</v>
      </c>
      <c r="J1235" s="3">
        <v>43374</v>
      </c>
      <c r="K1235" s="3">
        <v>43191</v>
      </c>
      <c r="L1235" s="2" t="s">
        <v>225</v>
      </c>
      <c r="M1235" s="2" t="s">
        <v>18</v>
      </c>
      <c r="N1235" s="2"/>
      <c r="O1235" s="2" t="s">
        <v>19</v>
      </c>
      <c r="P1235" s="2" t="s">
        <v>331</v>
      </c>
      <c r="Q1235" s="2"/>
      <c r="R1235" s="4">
        <v>43055</v>
      </c>
      <c r="S1235" s="2" t="s">
        <v>22</v>
      </c>
      <c r="T1235" s="2">
        <v>0</v>
      </c>
    </row>
    <row r="1236" spans="1:20" ht="45" x14ac:dyDescent="0.25">
      <c r="A1236" t="str">
        <f>IFERROR(VLOOKUP(B1236,'UNFPA suppl countries'!B:B,1,FALSE),"No")</f>
        <v>Burkina Faso</v>
      </c>
      <c r="B1236" s="2" t="s">
        <v>329</v>
      </c>
      <c r="C1236" s="2" t="str">
        <f t="shared" si="19"/>
        <v>Yes</v>
      </c>
      <c r="D1236" s="2" t="s">
        <v>26</v>
      </c>
      <c r="E1236" s="2" t="s">
        <v>154</v>
      </c>
      <c r="F1236" s="2" t="s">
        <v>1068</v>
      </c>
      <c r="G1236" s="2">
        <v>20480</v>
      </c>
      <c r="H1236" s="2">
        <v>0</v>
      </c>
      <c r="I1236" s="2" t="s">
        <v>24</v>
      </c>
      <c r="J1236" s="3">
        <v>43344</v>
      </c>
      <c r="K1236" s="3">
        <v>43160</v>
      </c>
      <c r="L1236" s="2" t="s">
        <v>225</v>
      </c>
      <c r="M1236" s="2" t="s">
        <v>18</v>
      </c>
      <c r="N1236" s="2"/>
      <c r="O1236" s="2" t="s">
        <v>19</v>
      </c>
      <c r="P1236" s="2" t="s">
        <v>331</v>
      </c>
      <c r="Q1236" s="2" t="s">
        <v>1069</v>
      </c>
      <c r="R1236" s="4">
        <v>43055</v>
      </c>
      <c r="S1236" s="2" t="s">
        <v>22</v>
      </c>
      <c r="T1236" s="2">
        <v>0</v>
      </c>
    </row>
    <row r="1237" spans="1:20" ht="30" x14ac:dyDescent="0.25">
      <c r="A1237" t="str">
        <f>IFERROR(VLOOKUP(B1237,'UNFPA suppl countries'!B:B,1,FALSE),"No")</f>
        <v>South Sudan</v>
      </c>
      <c r="B1237" s="2" t="s">
        <v>981</v>
      </c>
      <c r="C1237" s="2" t="str">
        <f t="shared" si="19"/>
        <v>Yes</v>
      </c>
      <c r="D1237" s="2" t="s">
        <v>62</v>
      </c>
      <c r="E1237" s="2" t="s">
        <v>174</v>
      </c>
      <c r="F1237" s="2" t="s">
        <v>410</v>
      </c>
      <c r="G1237" s="2">
        <v>50000</v>
      </c>
      <c r="H1237" s="2">
        <v>0</v>
      </c>
      <c r="I1237" s="2" t="s">
        <v>176</v>
      </c>
      <c r="J1237" s="3">
        <v>43221</v>
      </c>
      <c r="K1237" s="3">
        <v>43101</v>
      </c>
      <c r="L1237" s="2" t="s">
        <v>225</v>
      </c>
      <c r="M1237" s="2" t="s">
        <v>65</v>
      </c>
      <c r="N1237" s="2" t="s">
        <v>66</v>
      </c>
      <c r="O1237" s="2" t="s">
        <v>19</v>
      </c>
      <c r="P1237" s="2"/>
      <c r="Q1237" s="2"/>
      <c r="R1237" s="4">
        <v>43055</v>
      </c>
      <c r="S1237" s="2" t="s">
        <v>22</v>
      </c>
      <c r="T1237" s="2">
        <v>0</v>
      </c>
    </row>
    <row r="1238" spans="1:20" ht="30" x14ac:dyDescent="0.25">
      <c r="A1238" t="str">
        <f>IFERROR(VLOOKUP(B1238,'UNFPA suppl countries'!B:B,1,FALSE),"No")</f>
        <v>South Sudan</v>
      </c>
      <c r="B1238" s="2" t="s">
        <v>981</v>
      </c>
      <c r="C1238" s="2" t="str">
        <f t="shared" si="19"/>
        <v>Yes</v>
      </c>
      <c r="D1238" s="2" t="s">
        <v>62</v>
      </c>
      <c r="E1238" s="2" t="s">
        <v>174</v>
      </c>
      <c r="F1238" s="2" t="s">
        <v>1070</v>
      </c>
      <c r="G1238" s="2">
        <v>3000</v>
      </c>
      <c r="H1238" s="2">
        <v>0</v>
      </c>
      <c r="I1238" s="2" t="s">
        <v>176</v>
      </c>
      <c r="J1238" s="3">
        <v>43221</v>
      </c>
      <c r="K1238" s="3">
        <v>43101</v>
      </c>
      <c r="L1238" s="2" t="s">
        <v>225</v>
      </c>
      <c r="M1238" s="2" t="s">
        <v>65</v>
      </c>
      <c r="N1238" s="2" t="s">
        <v>66</v>
      </c>
      <c r="O1238" s="2" t="s">
        <v>19</v>
      </c>
      <c r="P1238" s="2"/>
      <c r="Q1238" s="2"/>
      <c r="R1238" s="4">
        <v>43055</v>
      </c>
      <c r="S1238" s="2" t="s">
        <v>22</v>
      </c>
      <c r="T1238" s="2">
        <v>0</v>
      </c>
    </row>
    <row r="1239" spans="1:20" ht="30" x14ac:dyDescent="0.25">
      <c r="A1239" t="str">
        <f>IFERROR(VLOOKUP(B1239,'UNFPA suppl countries'!B:B,1,FALSE),"No")</f>
        <v>Burkina Faso</v>
      </c>
      <c r="B1239" s="2" t="s">
        <v>329</v>
      </c>
      <c r="C1239" s="2" t="str">
        <f t="shared" si="19"/>
        <v>Yes</v>
      </c>
      <c r="D1239" s="2" t="s">
        <v>26</v>
      </c>
      <c r="E1239" s="2" t="s">
        <v>154</v>
      </c>
      <c r="F1239" s="2" t="s">
        <v>196</v>
      </c>
      <c r="G1239" s="2">
        <v>80</v>
      </c>
      <c r="H1239" s="2">
        <v>0</v>
      </c>
      <c r="I1239" s="2" t="s">
        <v>24</v>
      </c>
      <c r="J1239" s="3">
        <v>43344</v>
      </c>
      <c r="K1239" s="3">
        <v>43160</v>
      </c>
      <c r="L1239" s="2" t="s">
        <v>225</v>
      </c>
      <c r="M1239" s="2" t="s">
        <v>18</v>
      </c>
      <c r="N1239" s="2"/>
      <c r="O1239" s="2" t="s">
        <v>19</v>
      </c>
      <c r="P1239" s="2" t="s">
        <v>331</v>
      </c>
      <c r="Q1239" s="2"/>
      <c r="R1239" s="4">
        <v>43055</v>
      </c>
      <c r="S1239" s="2" t="s">
        <v>22</v>
      </c>
      <c r="T1239" s="2">
        <v>0</v>
      </c>
    </row>
    <row r="1240" spans="1:20" ht="30" x14ac:dyDescent="0.25">
      <c r="A1240" t="str">
        <f>IFERROR(VLOOKUP(B1240,'UNFPA suppl countries'!B:B,1,FALSE),"No")</f>
        <v>Burkina Faso</v>
      </c>
      <c r="B1240" s="2" t="s">
        <v>329</v>
      </c>
      <c r="C1240" s="2" t="str">
        <f t="shared" si="19"/>
        <v>Yes</v>
      </c>
      <c r="D1240" s="2" t="s">
        <v>26</v>
      </c>
      <c r="E1240" s="2" t="s">
        <v>154</v>
      </c>
      <c r="F1240" s="2" t="s">
        <v>1071</v>
      </c>
      <c r="G1240" s="2">
        <v>80</v>
      </c>
      <c r="H1240" s="2">
        <v>0</v>
      </c>
      <c r="I1240" s="2" t="s">
        <v>719</v>
      </c>
      <c r="J1240" s="3">
        <v>43344</v>
      </c>
      <c r="K1240" s="3">
        <v>43160</v>
      </c>
      <c r="L1240" s="2" t="s">
        <v>225</v>
      </c>
      <c r="M1240" s="2" t="s">
        <v>18</v>
      </c>
      <c r="N1240" s="2"/>
      <c r="O1240" s="2" t="s">
        <v>19</v>
      </c>
      <c r="P1240" s="2" t="s">
        <v>331</v>
      </c>
      <c r="Q1240" s="2"/>
      <c r="R1240" s="4">
        <v>43055</v>
      </c>
      <c r="S1240" s="2" t="s">
        <v>22</v>
      </c>
      <c r="T1240" s="2">
        <v>0</v>
      </c>
    </row>
    <row r="1241" spans="1:20" ht="30" x14ac:dyDescent="0.25">
      <c r="A1241" t="str">
        <f>IFERROR(VLOOKUP(B1241,'UNFPA suppl countries'!B:B,1,FALSE),"No")</f>
        <v>South Sudan</v>
      </c>
      <c r="B1241" s="2" t="s">
        <v>981</v>
      </c>
      <c r="C1241" s="2" t="str">
        <f t="shared" si="19"/>
        <v>Yes</v>
      </c>
      <c r="D1241" s="2" t="s">
        <v>62</v>
      </c>
      <c r="E1241" s="2" t="s">
        <v>174</v>
      </c>
      <c r="F1241" s="2" t="s">
        <v>684</v>
      </c>
      <c r="G1241" s="2">
        <v>5000</v>
      </c>
      <c r="H1241" s="2">
        <v>0</v>
      </c>
      <c r="I1241" s="2" t="s">
        <v>176</v>
      </c>
      <c r="J1241" s="3">
        <v>43221</v>
      </c>
      <c r="K1241" s="3">
        <v>43101</v>
      </c>
      <c r="L1241" s="2" t="s">
        <v>225</v>
      </c>
      <c r="M1241" s="2" t="s">
        <v>65</v>
      </c>
      <c r="N1241" s="2" t="s">
        <v>66</v>
      </c>
      <c r="O1241" s="2" t="s">
        <v>19</v>
      </c>
      <c r="P1241" s="2"/>
      <c r="Q1241" s="2"/>
      <c r="R1241" s="4">
        <v>43055</v>
      </c>
      <c r="S1241" s="2" t="s">
        <v>22</v>
      </c>
      <c r="T1241" s="2">
        <v>0</v>
      </c>
    </row>
    <row r="1242" spans="1:20" ht="30" x14ac:dyDescent="0.25">
      <c r="A1242" t="str">
        <f>IFERROR(VLOOKUP(B1242,'UNFPA suppl countries'!B:B,1,FALSE),"No")</f>
        <v>Burkina Faso</v>
      </c>
      <c r="B1242" s="2" t="s">
        <v>329</v>
      </c>
      <c r="C1242" s="2" t="str">
        <f t="shared" si="19"/>
        <v>Yes</v>
      </c>
      <c r="D1242" s="2" t="s">
        <v>26</v>
      </c>
      <c r="E1242" s="2" t="s">
        <v>154</v>
      </c>
      <c r="F1242" s="2" t="s">
        <v>1072</v>
      </c>
      <c r="G1242" s="2">
        <v>80</v>
      </c>
      <c r="H1242" s="2">
        <v>0</v>
      </c>
      <c r="I1242" s="2" t="s">
        <v>24</v>
      </c>
      <c r="J1242" s="3">
        <v>43344</v>
      </c>
      <c r="K1242" s="3">
        <v>43160</v>
      </c>
      <c r="L1242" s="2" t="s">
        <v>225</v>
      </c>
      <c r="M1242" s="2" t="s">
        <v>18</v>
      </c>
      <c r="N1242" s="2"/>
      <c r="O1242" s="2" t="s">
        <v>19</v>
      </c>
      <c r="P1242" s="2" t="s">
        <v>331</v>
      </c>
      <c r="Q1242" s="2"/>
      <c r="R1242" s="4">
        <v>43055</v>
      </c>
      <c r="S1242" s="2" t="s">
        <v>22</v>
      </c>
      <c r="T1242" s="2">
        <v>0</v>
      </c>
    </row>
    <row r="1243" spans="1:20" ht="30" x14ac:dyDescent="0.25">
      <c r="A1243" t="str">
        <f>IFERROR(VLOOKUP(B1243,'UNFPA suppl countries'!B:B,1,FALSE),"No")</f>
        <v>Burkina Faso</v>
      </c>
      <c r="B1243" s="2" t="s">
        <v>329</v>
      </c>
      <c r="C1243" s="2" t="str">
        <f t="shared" si="19"/>
        <v>Yes</v>
      </c>
      <c r="D1243" s="2" t="s">
        <v>26</v>
      </c>
      <c r="E1243" s="2" t="s">
        <v>154</v>
      </c>
      <c r="F1243" s="2" t="s">
        <v>1073</v>
      </c>
      <c r="G1243" s="2">
        <v>80</v>
      </c>
      <c r="H1243" s="2">
        <v>0</v>
      </c>
      <c r="I1243" s="2" t="s">
        <v>97</v>
      </c>
      <c r="J1243" s="3">
        <v>43344</v>
      </c>
      <c r="K1243" s="3">
        <v>43160</v>
      </c>
      <c r="L1243" s="2" t="s">
        <v>225</v>
      </c>
      <c r="M1243" s="2" t="s">
        <v>18</v>
      </c>
      <c r="N1243" s="2"/>
      <c r="O1243" s="2" t="s">
        <v>19</v>
      </c>
      <c r="P1243" s="2" t="s">
        <v>331</v>
      </c>
      <c r="Q1243" s="2"/>
      <c r="R1243" s="4">
        <v>43055</v>
      </c>
      <c r="S1243" s="2" t="s">
        <v>22</v>
      </c>
      <c r="T1243" s="2">
        <v>0</v>
      </c>
    </row>
    <row r="1244" spans="1:20" ht="30" x14ac:dyDescent="0.25">
      <c r="A1244" t="str">
        <f>IFERROR(VLOOKUP(B1244,'UNFPA suppl countries'!B:B,1,FALSE),"No")</f>
        <v>South Sudan</v>
      </c>
      <c r="B1244" s="2" t="s">
        <v>981</v>
      </c>
      <c r="C1244" s="2" t="str">
        <f t="shared" si="19"/>
        <v>Yes</v>
      </c>
      <c r="D1244" s="2" t="s">
        <v>62</v>
      </c>
      <c r="E1244" s="2" t="s">
        <v>174</v>
      </c>
      <c r="F1244" s="2" t="s">
        <v>760</v>
      </c>
      <c r="G1244" s="2">
        <v>2000</v>
      </c>
      <c r="H1244" s="2">
        <v>0</v>
      </c>
      <c r="I1244" s="2" t="s">
        <v>176</v>
      </c>
      <c r="J1244" s="3">
        <v>43221</v>
      </c>
      <c r="K1244" s="3">
        <v>43101</v>
      </c>
      <c r="L1244" s="2" t="s">
        <v>225</v>
      </c>
      <c r="M1244" s="2" t="s">
        <v>65</v>
      </c>
      <c r="N1244" s="2" t="s">
        <v>66</v>
      </c>
      <c r="O1244" s="2" t="s">
        <v>19</v>
      </c>
      <c r="P1244" s="2"/>
      <c r="Q1244" s="2"/>
      <c r="R1244" s="4">
        <v>43055</v>
      </c>
      <c r="S1244" s="2" t="s">
        <v>22</v>
      </c>
      <c r="T1244" s="2">
        <v>0</v>
      </c>
    </row>
    <row r="1245" spans="1:20" ht="30" x14ac:dyDescent="0.25">
      <c r="A1245" t="str">
        <f>IFERROR(VLOOKUP(B1245,'UNFPA suppl countries'!B:B,1,FALSE),"No")</f>
        <v>Burkina Faso</v>
      </c>
      <c r="B1245" s="2" t="s">
        <v>329</v>
      </c>
      <c r="C1245" s="2" t="str">
        <f t="shared" si="19"/>
        <v>Yes</v>
      </c>
      <c r="D1245" s="2" t="s">
        <v>62</v>
      </c>
      <c r="E1245" s="2" t="s">
        <v>63</v>
      </c>
      <c r="F1245" s="2" t="s">
        <v>180</v>
      </c>
      <c r="G1245" s="2">
        <v>3800</v>
      </c>
      <c r="H1245" s="2">
        <v>1900</v>
      </c>
      <c r="I1245" s="2" t="s">
        <v>115</v>
      </c>
      <c r="J1245" s="3">
        <v>43435</v>
      </c>
      <c r="K1245" s="3">
        <v>43313</v>
      </c>
      <c r="L1245" s="2" t="s">
        <v>29</v>
      </c>
      <c r="M1245" s="2" t="s">
        <v>65</v>
      </c>
      <c r="N1245" s="2" t="s">
        <v>721</v>
      </c>
      <c r="O1245" s="2" t="s">
        <v>19</v>
      </c>
      <c r="P1245" s="2" t="s">
        <v>1074</v>
      </c>
      <c r="Q1245" s="2"/>
      <c r="R1245" s="4">
        <v>43055</v>
      </c>
      <c r="S1245" s="2" t="s">
        <v>22</v>
      </c>
      <c r="T1245" s="2">
        <v>0</v>
      </c>
    </row>
    <row r="1246" spans="1:20" ht="30" x14ac:dyDescent="0.25">
      <c r="A1246" t="str">
        <f>IFERROR(VLOOKUP(B1246,'UNFPA suppl countries'!B:B,1,FALSE),"No")</f>
        <v>Burkina Faso</v>
      </c>
      <c r="B1246" s="2" t="s">
        <v>329</v>
      </c>
      <c r="C1246" s="2" t="str">
        <f t="shared" si="19"/>
        <v>Yes</v>
      </c>
      <c r="D1246" s="2" t="s">
        <v>62</v>
      </c>
      <c r="E1246" s="2" t="s">
        <v>63</v>
      </c>
      <c r="F1246" s="2" t="s">
        <v>180</v>
      </c>
      <c r="G1246" s="2">
        <v>31700</v>
      </c>
      <c r="H1246" s="2">
        <v>15850</v>
      </c>
      <c r="I1246" s="2" t="s">
        <v>115</v>
      </c>
      <c r="J1246" s="3">
        <v>43435</v>
      </c>
      <c r="K1246" s="3">
        <v>43313</v>
      </c>
      <c r="L1246" s="2" t="s">
        <v>29</v>
      </c>
      <c r="M1246" s="2" t="s">
        <v>65</v>
      </c>
      <c r="N1246" s="2" t="s">
        <v>146</v>
      </c>
      <c r="O1246" s="2" t="s">
        <v>19</v>
      </c>
      <c r="P1246" s="2" t="s">
        <v>1074</v>
      </c>
      <c r="Q1246" s="2"/>
      <c r="R1246" s="4">
        <v>43055</v>
      </c>
      <c r="S1246" s="2" t="s">
        <v>22</v>
      </c>
      <c r="T1246" s="2">
        <v>0</v>
      </c>
    </row>
    <row r="1247" spans="1:20" ht="30" x14ac:dyDescent="0.25">
      <c r="A1247" t="str">
        <f>IFERROR(VLOOKUP(B1247,'UNFPA suppl countries'!B:B,1,FALSE),"No")</f>
        <v>Burkina Faso</v>
      </c>
      <c r="B1247" s="2" t="s">
        <v>329</v>
      </c>
      <c r="C1247" s="2" t="str">
        <f t="shared" si="19"/>
        <v>Yes</v>
      </c>
      <c r="D1247" s="2" t="s">
        <v>62</v>
      </c>
      <c r="E1247" s="2" t="s">
        <v>63</v>
      </c>
      <c r="F1247" s="2" t="s">
        <v>180</v>
      </c>
      <c r="G1247" s="2">
        <v>414500</v>
      </c>
      <c r="H1247" s="2">
        <v>207250</v>
      </c>
      <c r="I1247" s="2" t="s">
        <v>115</v>
      </c>
      <c r="J1247" s="3">
        <v>43435</v>
      </c>
      <c r="K1247" s="3">
        <v>43313</v>
      </c>
      <c r="L1247" s="2" t="s">
        <v>29</v>
      </c>
      <c r="M1247" s="2" t="s">
        <v>65</v>
      </c>
      <c r="N1247" s="2" t="s">
        <v>66</v>
      </c>
      <c r="O1247" s="2" t="s">
        <v>19</v>
      </c>
      <c r="P1247" s="2" t="s">
        <v>1074</v>
      </c>
      <c r="Q1247" s="2"/>
      <c r="R1247" s="4">
        <v>43055</v>
      </c>
      <c r="S1247" s="2" t="s">
        <v>22</v>
      </c>
      <c r="T1247" s="2">
        <v>0</v>
      </c>
    </row>
    <row r="1248" spans="1:20" ht="45" x14ac:dyDescent="0.25">
      <c r="A1248" t="str">
        <f>IFERROR(VLOOKUP(B1248,'UNFPA suppl countries'!B:B,1,FALSE),"No")</f>
        <v>Mozambique</v>
      </c>
      <c r="B1248" s="2" t="s">
        <v>493</v>
      </c>
      <c r="C1248" s="2" t="str">
        <f t="shared" si="19"/>
        <v>Yes</v>
      </c>
      <c r="D1248" s="2" t="s">
        <v>55</v>
      </c>
      <c r="E1248" s="2"/>
      <c r="F1248" s="2" t="s">
        <v>1075</v>
      </c>
      <c r="G1248" s="2">
        <v>41</v>
      </c>
      <c r="H1248" s="2">
        <v>20.5</v>
      </c>
      <c r="I1248" s="2" t="s">
        <v>24</v>
      </c>
      <c r="J1248" s="3">
        <v>43191</v>
      </c>
      <c r="K1248" s="3">
        <v>42948</v>
      </c>
      <c r="L1248" s="2" t="s">
        <v>29</v>
      </c>
      <c r="M1248" s="2" t="s">
        <v>18</v>
      </c>
      <c r="N1248" s="2"/>
      <c r="O1248" s="2" t="s">
        <v>19</v>
      </c>
      <c r="P1248" s="2" t="s">
        <v>596</v>
      </c>
      <c r="Q1248" s="2" t="s">
        <v>1076</v>
      </c>
      <c r="R1248" s="4">
        <v>43055</v>
      </c>
      <c r="S1248" s="2" t="s">
        <v>22</v>
      </c>
      <c r="T1248" s="2">
        <v>0</v>
      </c>
    </row>
    <row r="1249" spans="1:20" ht="30" x14ac:dyDescent="0.25">
      <c r="A1249" t="str">
        <f>IFERROR(VLOOKUP(B1249,'UNFPA suppl countries'!B:B,1,FALSE),"No")</f>
        <v>Mozambique</v>
      </c>
      <c r="B1249" s="2" t="s">
        <v>493</v>
      </c>
      <c r="C1249" s="2" t="str">
        <f t="shared" si="19"/>
        <v>Yes</v>
      </c>
      <c r="D1249" s="2" t="s">
        <v>55</v>
      </c>
      <c r="E1249" s="2"/>
      <c r="F1249" s="2" t="s">
        <v>1077</v>
      </c>
      <c r="G1249" s="2">
        <v>41</v>
      </c>
      <c r="H1249" s="2">
        <v>20.5</v>
      </c>
      <c r="I1249" s="2" t="s">
        <v>24</v>
      </c>
      <c r="J1249" s="3">
        <v>43191</v>
      </c>
      <c r="K1249" s="3">
        <v>42948</v>
      </c>
      <c r="L1249" s="2" t="s">
        <v>29</v>
      </c>
      <c r="M1249" s="2" t="s">
        <v>18</v>
      </c>
      <c r="N1249" s="2"/>
      <c r="O1249" s="2" t="s">
        <v>19</v>
      </c>
      <c r="P1249" s="2" t="s">
        <v>596</v>
      </c>
      <c r="Q1249" s="2" t="s">
        <v>1078</v>
      </c>
      <c r="R1249" s="4">
        <v>43055</v>
      </c>
      <c r="S1249" s="2" t="s">
        <v>22</v>
      </c>
      <c r="T1249" s="2">
        <v>0</v>
      </c>
    </row>
    <row r="1250" spans="1:20" ht="30" x14ac:dyDescent="0.25">
      <c r="A1250" t="str">
        <f>IFERROR(VLOOKUP(B1250,'UNFPA suppl countries'!B:B,1,FALSE),"No")</f>
        <v>Burkina Faso</v>
      </c>
      <c r="B1250" s="2" t="s">
        <v>329</v>
      </c>
      <c r="C1250" s="2" t="str">
        <f t="shared" si="19"/>
        <v>Yes</v>
      </c>
      <c r="D1250" s="2" t="s">
        <v>62</v>
      </c>
      <c r="E1250" s="2" t="s">
        <v>70</v>
      </c>
      <c r="F1250" s="2" t="s">
        <v>71</v>
      </c>
      <c r="G1250" s="2">
        <v>30300</v>
      </c>
      <c r="H1250" s="2">
        <v>15150</v>
      </c>
      <c r="I1250" s="2" t="s">
        <v>72</v>
      </c>
      <c r="J1250" s="3">
        <v>43160</v>
      </c>
      <c r="K1250" s="3">
        <v>43040</v>
      </c>
      <c r="L1250" s="2" t="s">
        <v>29</v>
      </c>
      <c r="M1250" s="2" t="s">
        <v>65</v>
      </c>
      <c r="N1250" s="2" t="s">
        <v>721</v>
      </c>
      <c r="O1250" s="2" t="s">
        <v>19</v>
      </c>
      <c r="P1250" s="2" t="s">
        <v>1074</v>
      </c>
      <c r="Q1250" s="2"/>
      <c r="R1250" s="4">
        <v>43055</v>
      </c>
      <c r="S1250" s="2" t="s">
        <v>22</v>
      </c>
      <c r="T1250" s="2">
        <v>0</v>
      </c>
    </row>
    <row r="1251" spans="1:20" ht="30" x14ac:dyDescent="0.25">
      <c r="A1251" t="str">
        <f>IFERROR(VLOOKUP(B1251,'UNFPA suppl countries'!B:B,1,FALSE),"No")</f>
        <v>Burkina Faso</v>
      </c>
      <c r="B1251" s="2" t="s">
        <v>329</v>
      </c>
      <c r="C1251" s="2" t="str">
        <f t="shared" si="19"/>
        <v>Yes</v>
      </c>
      <c r="D1251" s="2" t="s">
        <v>62</v>
      </c>
      <c r="E1251" s="2" t="s">
        <v>70</v>
      </c>
      <c r="F1251" s="2" t="s">
        <v>71</v>
      </c>
      <c r="G1251" s="2">
        <v>30300</v>
      </c>
      <c r="H1251" s="2">
        <v>15150</v>
      </c>
      <c r="I1251" s="2" t="s">
        <v>72</v>
      </c>
      <c r="J1251" s="3">
        <v>43160</v>
      </c>
      <c r="K1251" s="3">
        <v>43040</v>
      </c>
      <c r="L1251" s="2" t="s">
        <v>29</v>
      </c>
      <c r="M1251" s="2" t="s">
        <v>65</v>
      </c>
      <c r="N1251" s="2" t="s">
        <v>146</v>
      </c>
      <c r="O1251" s="2" t="s">
        <v>19</v>
      </c>
      <c r="P1251" s="2" t="s">
        <v>1074</v>
      </c>
      <c r="Q1251" s="2"/>
      <c r="R1251" s="4">
        <v>43055</v>
      </c>
      <c r="S1251" s="2" t="s">
        <v>22</v>
      </c>
      <c r="T1251" s="2">
        <v>0</v>
      </c>
    </row>
    <row r="1252" spans="1:20" ht="30" x14ac:dyDescent="0.25">
      <c r="A1252" t="str">
        <f>IFERROR(VLOOKUP(B1252,'UNFPA suppl countries'!B:B,1,FALSE),"No")</f>
        <v>Burkina Faso</v>
      </c>
      <c r="B1252" s="2" t="s">
        <v>329</v>
      </c>
      <c r="C1252" s="2" t="str">
        <f t="shared" si="19"/>
        <v>Yes</v>
      </c>
      <c r="D1252" s="2" t="s">
        <v>62</v>
      </c>
      <c r="E1252" s="2" t="s">
        <v>70</v>
      </c>
      <c r="F1252" s="2" t="s">
        <v>71</v>
      </c>
      <c r="G1252" s="2">
        <v>60600</v>
      </c>
      <c r="H1252" s="2">
        <v>30300</v>
      </c>
      <c r="I1252" s="2" t="s">
        <v>72</v>
      </c>
      <c r="J1252" s="3">
        <v>43160</v>
      </c>
      <c r="K1252" s="3">
        <v>43040</v>
      </c>
      <c r="L1252" s="2" t="s">
        <v>29</v>
      </c>
      <c r="M1252" s="2" t="s">
        <v>65</v>
      </c>
      <c r="N1252" s="2" t="s">
        <v>66</v>
      </c>
      <c r="O1252" s="2" t="s">
        <v>19</v>
      </c>
      <c r="P1252" s="2" t="s">
        <v>1074</v>
      </c>
      <c r="Q1252" s="2"/>
      <c r="R1252" s="4">
        <v>43055</v>
      </c>
      <c r="S1252" s="2" t="s">
        <v>22</v>
      </c>
      <c r="T1252" s="2">
        <v>0</v>
      </c>
    </row>
    <row r="1253" spans="1:20" ht="30" x14ac:dyDescent="0.25">
      <c r="A1253" t="str">
        <f>IFERROR(VLOOKUP(B1253,'UNFPA suppl countries'!B:B,1,FALSE),"No")</f>
        <v>Mozambique</v>
      </c>
      <c r="B1253" s="2" t="s">
        <v>493</v>
      </c>
      <c r="C1253" s="2" t="str">
        <f t="shared" si="19"/>
        <v>Yes</v>
      </c>
      <c r="D1253" s="2" t="s">
        <v>55</v>
      </c>
      <c r="E1253" s="2"/>
      <c r="F1253" s="2" t="s">
        <v>1079</v>
      </c>
      <c r="G1253" s="2">
        <v>41</v>
      </c>
      <c r="H1253" s="2">
        <v>20.5</v>
      </c>
      <c r="I1253" s="2" t="s">
        <v>24</v>
      </c>
      <c r="J1253" s="3">
        <v>43191</v>
      </c>
      <c r="K1253" s="3">
        <v>42948</v>
      </c>
      <c r="L1253" s="2" t="s">
        <v>29</v>
      </c>
      <c r="M1253" s="2" t="s">
        <v>18</v>
      </c>
      <c r="N1253" s="2"/>
      <c r="O1253" s="2" t="s">
        <v>19</v>
      </c>
      <c r="P1253" s="2" t="s">
        <v>596</v>
      </c>
      <c r="Q1253" s="2" t="s">
        <v>1080</v>
      </c>
      <c r="R1253" s="4">
        <v>43055</v>
      </c>
      <c r="S1253" s="2" t="s">
        <v>22</v>
      </c>
      <c r="T1253" s="2">
        <v>0</v>
      </c>
    </row>
    <row r="1254" spans="1:20" ht="45" x14ac:dyDescent="0.25">
      <c r="A1254" t="str">
        <f>IFERROR(VLOOKUP(B1254,'UNFPA suppl countries'!B:B,1,FALSE),"No")</f>
        <v>Mozambique</v>
      </c>
      <c r="B1254" s="2" t="s">
        <v>493</v>
      </c>
      <c r="C1254" s="2" t="str">
        <f t="shared" si="19"/>
        <v>Yes</v>
      </c>
      <c r="D1254" s="2" t="s">
        <v>55</v>
      </c>
      <c r="E1254" s="2"/>
      <c r="F1254" s="2" t="s">
        <v>1081</v>
      </c>
      <c r="G1254" s="2">
        <v>112</v>
      </c>
      <c r="H1254" s="2">
        <v>56</v>
      </c>
      <c r="I1254" s="2" t="s">
        <v>24</v>
      </c>
      <c r="J1254" s="3">
        <v>43191</v>
      </c>
      <c r="K1254" s="3">
        <v>42948</v>
      </c>
      <c r="L1254" s="2" t="s">
        <v>29</v>
      </c>
      <c r="M1254" s="2" t="s">
        <v>18</v>
      </c>
      <c r="N1254" s="2"/>
      <c r="O1254" s="2" t="s">
        <v>19</v>
      </c>
      <c r="P1254" s="2" t="s">
        <v>1082</v>
      </c>
      <c r="Q1254" s="2" t="s">
        <v>1083</v>
      </c>
      <c r="R1254" s="4">
        <v>43055</v>
      </c>
      <c r="S1254" s="2" t="s">
        <v>22</v>
      </c>
      <c r="T1254" s="2">
        <v>0</v>
      </c>
    </row>
    <row r="1255" spans="1:20" ht="45" x14ac:dyDescent="0.25">
      <c r="A1255" t="str">
        <f>IFERROR(VLOOKUP(B1255,'UNFPA suppl countries'!B:B,1,FALSE),"No")</f>
        <v>Mozambique</v>
      </c>
      <c r="B1255" s="2" t="s">
        <v>493</v>
      </c>
      <c r="C1255" s="2" t="str">
        <f t="shared" si="19"/>
        <v>Yes</v>
      </c>
      <c r="D1255" s="2" t="s">
        <v>55</v>
      </c>
      <c r="E1255" s="2"/>
      <c r="F1255" s="2" t="s">
        <v>1084</v>
      </c>
      <c r="G1255" s="2">
        <v>112</v>
      </c>
      <c r="H1255" s="2">
        <v>56</v>
      </c>
      <c r="I1255" s="2" t="s">
        <v>24</v>
      </c>
      <c r="J1255" s="3">
        <v>43191</v>
      </c>
      <c r="K1255" s="3">
        <v>42948</v>
      </c>
      <c r="L1255" s="2" t="s">
        <v>29</v>
      </c>
      <c r="M1255" s="2" t="s">
        <v>18</v>
      </c>
      <c r="N1255" s="2"/>
      <c r="O1255" s="2" t="s">
        <v>19</v>
      </c>
      <c r="P1255" s="2" t="s">
        <v>1085</v>
      </c>
      <c r="Q1255" s="2" t="s">
        <v>1086</v>
      </c>
      <c r="R1255" s="4">
        <v>43055</v>
      </c>
      <c r="S1255" s="2" t="s">
        <v>22</v>
      </c>
      <c r="T1255" s="2">
        <v>0</v>
      </c>
    </row>
    <row r="1256" spans="1:20" ht="30" x14ac:dyDescent="0.25">
      <c r="A1256" t="str">
        <f>IFERROR(VLOOKUP(B1256,'UNFPA suppl countries'!B:B,1,FALSE),"No")</f>
        <v>Burkina Faso</v>
      </c>
      <c r="B1256" s="2" t="s">
        <v>329</v>
      </c>
      <c r="C1256" s="2" t="str">
        <f t="shared" si="19"/>
        <v>Yes</v>
      </c>
      <c r="D1256" s="2" t="s">
        <v>62</v>
      </c>
      <c r="E1256" s="2" t="s">
        <v>70</v>
      </c>
      <c r="F1256" s="2" t="s">
        <v>75</v>
      </c>
      <c r="G1256" s="2">
        <v>11500</v>
      </c>
      <c r="H1256" s="2">
        <v>5750</v>
      </c>
      <c r="I1256" s="2" t="s">
        <v>72</v>
      </c>
      <c r="J1256" s="3">
        <v>43191</v>
      </c>
      <c r="K1256" s="3">
        <v>43070</v>
      </c>
      <c r="L1256" s="2" t="s">
        <v>29</v>
      </c>
      <c r="M1256" s="2" t="s">
        <v>65</v>
      </c>
      <c r="N1256" s="2" t="s">
        <v>721</v>
      </c>
      <c r="O1256" s="2" t="s">
        <v>19</v>
      </c>
      <c r="P1256" s="2" t="s">
        <v>1074</v>
      </c>
      <c r="Q1256" s="2"/>
      <c r="R1256" s="4">
        <v>43055</v>
      </c>
      <c r="S1256" s="2" t="s">
        <v>22</v>
      </c>
      <c r="T1256" s="2">
        <v>0</v>
      </c>
    </row>
    <row r="1257" spans="1:20" ht="30" x14ac:dyDescent="0.25">
      <c r="A1257" t="str">
        <f>IFERROR(VLOOKUP(B1257,'UNFPA suppl countries'!B:B,1,FALSE),"No")</f>
        <v>Burkina Faso</v>
      </c>
      <c r="B1257" s="2" t="s">
        <v>329</v>
      </c>
      <c r="C1257" s="2" t="str">
        <f t="shared" si="19"/>
        <v>Yes</v>
      </c>
      <c r="D1257" s="2" t="s">
        <v>62</v>
      </c>
      <c r="E1257" s="2" t="s">
        <v>70</v>
      </c>
      <c r="F1257" s="2" t="s">
        <v>75</v>
      </c>
      <c r="G1257" s="2">
        <v>4640</v>
      </c>
      <c r="H1257" s="2">
        <v>2320</v>
      </c>
      <c r="I1257" s="2" t="s">
        <v>72</v>
      </c>
      <c r="J1257" s="3">
        <v>43191</v>
      </c>
      <c r="K1257" s="3">
        <v>43070</v>
      </c>
      <c r="L1257" s="2" t="s">
        <v>29</v>
      </c>
      <c r="M1257" s="2" t="s">
        <v>65</v>
      </c>
      <c r="N1257" s="2" t="s">
        <v>146</v>
      </c>
      <c r="O1257" s="2" t="s">
        <v>19</v>
      </c>
      <c r="P1257" s="2" t="s">
        <v>1074</v>
      </c>
      <c r="Q1257" s="2"/>
      <c r="R1257" s="4">
        <v>43055</v>
      </c>
      <c r="S1257" s="2" t="s">
        <v>22</v>
      </c>
      <c r="T1257" s="2">
        <v>0</v>
      </c>
    </row>
    <row r="1258" spans="1:20" ht="30" x14ac:dyDescent="0.25">
      <c r="A1258" t="str">
        <f>IFERROR(VLOOKUP(B1258,'UNFPA suppl countries'!B:B,1,FALSE),"No")</f>
        <v>Burkina Faso</v>
      </c>
      <c r="B1258" s="2" t="s">
        <v>329</v>
      </c>
      <c r="C1258" s="2" t="str">
        <f t="shared" si="19"/>
        <v>Yes</v>
      </c>
      <c r="D1258" s="2" t="s">
        <v>62</v>
      </c>
      <c r="E1258" s="2" t="s">
        <v>70</v>
      </c>
      <c r="F1258" s="2" t="s">
        <v>75</v>
      </c>
      <c r="G1258" s="2">
        <v>83860</v>
      </c>
      <c r="H1258" s="2">
        <v>41930</v>
      </c>
      <c r="I1258" s="2" t="s">
        <v>72</v>
      </c>
      <c r="J1258" s="3">
        <v>43191</v>
      </c>
      <c r="K1258" s="3">
        <v>43070</v>
      </c>
      <c r="L1258" s="2" t="s">
        <v>29</v>
      </c>
      <c r="M1258" s="2" t="s">
        <v>65</v>
      </c>
      <c r="N1258" s="2" t="s">
        <v>66</v>
      </c>
      <c r="O1258" s="2" t="s">
        <v>19</v>
      </c>
      <c r="P1258" s="2" t="s">
        <v>1074</v>
      </c>
      <c r="Q1258" s="2"/>
      <c r="R1258" s="4">
        <v>43055</v>
      </c>
      <c r="S1258" s="2" t="s">
        <v>22</v>
      </c>
      <c r="T1258" s="2">
        <v>0</v>
      </c>
    </row>
    <row r="1259" spans="1:20" ht="30" x14ac:dyDescent="0.25">
      <c r="A1259" t="str">
        <f>IFERROR(VLOOKUP(B1259,'UNFPA suppl countries'!B:B,1,FALSE),"No")</f>
        <v>Burkina Faso</v>
      </c>
      <c r="B1259" s="2" t="s">
        <v>329</v>
      </c>
      <c r="C1259" s="2" t="str">
        <f t="shared" si="19"/>
        <v>Yes</v>
      </c>
      <c r="D1259" s="2" t="s">
        <v>62</v>
      </c>
      <c r="E1259" s="2" t="s">
        <v>220</v>
      </c>
      <c r="F1259" s="2" t="s">
        <v>181</v>
      </c>
      <c r="G1259" s="2">
        <v>24000</v>
      </c>
      <c r="H1259" s="2">
        <v>12000</v>
      </c>
      <c r="I1259" s="2" t="s">
        <v>179</v>
      </c>
      <c r="J1259" s="3">
        <v>43191</v>
      </c>
      <c r="K1259" s="3">
        <v>43070</v>
      </c>
      <c r="L1259" s="2" t="s">
        <v>29</v>
      </c>
      <c r="M1259" s="2" t="s">
        <v>65</v>
      </c>
      <c r="N1259" s="2" t="s">
        <v>721</v>
      </c>
      <c r="O1259" s="2" t="s">
        <v>19</v>
      </c>
      <c r="P1259" s="2" t="s">
        <v>1074</v>
      </c>
      <c r="Q1259" s="2"/>
      <c r="R1259" s="4">
        <v>43055</v>
      </c>
      <c r="S1259" s="2" t="s">
        <v>22</v>
      </c>
      <c r="T1259" s="2">
        <v>0</v>
      </c>
    </row>
    <row r="1260" spans="1:20" ht="30" x14ac:dyDescent="0.25">
      <c r="A1260" t="str">
        <f>IFERROR(VLOOKUP(B1260,'UNFPA suppl countries'!B:B,1,FALSE),"No")</f>
        <v>Burkina Faso</v>
      </c>
      <c r="B1260" s="2" t="s">
        <v>329</v>
      </c>
      <c r="C1260" s="2" t="str">
        <f t="shared" si="19"/>
        <v>Yes</v>
      </c>
      <c r="D1260" s="2" t="s">
        <v>62</v>
      </c>
      <c r="E1260" s="2" t="s">
        <v>220</v>
      </c>
      <c r="F1260" s="2" t="s">
        <v>181</v>
      </c>
      <c r="G1260" s="2">
        <v>15600</v>
      </c>
      <c r="H1260" s="2">
        <v>7800</v>
      </c>
      <c r="I1260" s="2" t="s">
        <v>179</v>
      </c>
      <c r="J1260" s="3">
        <v>43191</v>
      </c>
      <c r="K1260" s="3">
        <v>43070</v>
      </c>
      <c r="L1260" s="2" t="s">
        <v>29</v>
      </c>
      <c r="M1260" s="2" t="s">
        <v>65</v>
      </c>
      <c r="N1260" s="2" t="s">
        <v>146</v>
      </c>
      <c r="O1260" s="2" t="s">
        <v>19</v>
      </c>
      <c r="P1260" s="2" t="s">
        <v>1074</v>
      </c>
      <c r="Q1260" s="2"/>
      <c r="R1260" s="4">
        <v>43055</v>
      </c>
      <c r="S1260" s="2" t="s">
        <v>22</v>
      </c>
      <c r="T1260" s="2">
        <v>0</v>
      </c>
    </row>
    <row r="1261" spans="1:20" ht="30" x14ac:dyDescent="0.25">
      <c r="A1261" t="str">
        <f>IFERROR(VLOOKUP(B1261,'UNFPA suppl countries'!B:B,1,FALSE),"No")</f>
        <v>Burkina Faso</v>
      </c>
      <c r="B1261" s="2" t="s">
        <v>329</v>
      </c>
      <c r="C1261" s="2" t="str">
        <f t="shared" si="19"/>
        <v>Yes</v>
      </c>
      <c r="D1261" s="2" t="s">
        <v>62</v>
      </c>
      <c r="E1261" s="2" t="s">
        <v>220</v>
      </c>
      <c r="F1261" s="2" t="s">
        <v>181</v>
      </c>
      <c r="G1261" s="2">
        <v>37400</v>
      </c>
      <c r="H1261" s="2">
        <v>18700</v>
      </c>
      <c r="I1261" s="2" t="s">
        <v>179</v>
      </c>
      <c r="J1261" s="3">
        <v>43191</v>
      </c>
      <c r="K1261" s="3">
        <v>43070</v>
      </c>
      <c r="L1261" s="2" t="s">
        <v>29</v>
      </c>
      <c r="M1261" s="2" t="s">
        <v>65</v>
      </c>
      <c r="N1261" s="2" t="s">
        <v>66</v>
      </c>
      <c r="O1261" s="2" t="s">
        <v>19</v>
      </c>
      <c r="P1261" s="2" t="s">
        <v>1074</v>
      </c>
      <c r="Q1261" s="2"/>
      <c r="R1261" s="4">
        <v>43055</v>
      </c>
      <c r="S1261" s="2" t="s">
        <v>22</v>
      </c>
      <c r="T1261" s="2">
        <v>0</v>
      </c>
    </row>
    <row r="1262" spans="1:20" ht="30" x14ac:dyDescent="0.25">
      <c r="A1262" t="str">
        <f>IFERROR(VLOOKUP(B1262,'UNFPA suppl countries'!B:B,1,FALSE),"No")</f>
        <v>Uganda</v>
      </c>
      <c r="B1262" s="2" t="s">
        <v>694</v>
      </c>
      <c r="C1262" s="2" t="str">
        <f t="shared" si="19"/>
        <v>Yes</v>
      </c>
      <c r="D1262" s="2" t="s">
        <v>34</v>
      </c>
      <c r="E1262" s="2"/>
      <c r="F1262" s="2" t="s">
        <v>1087</v>
      </c>
      <c r="G1262" s="2">
        <v>80000</v>
      </c>
      <c r="H1262" s="2">
        <v>40000</v>
      </c>
      <c r="I1262" s="2" t="s">
        <v>95</v>
      </c>
      <c r="J1262" s="3">
        <v>43282</v>
      </c>
      <c r="K1262" s="3">
        <v>43040</v>
      </c>
      <c r="L1262" s="2" t="s">
        <v>29</v>
      </c>
      <c r="M1262" s="2" t="s">
        <v>65</v>
      </c>
      <c r="N1262" s="2" t="s">
        <v>66</v>
      </c>
      <c r="O1262" s="2" t="s">
        <v>19</v>
      </c>
      <c r="P1262" s="2"/>
      <c r="Q1262" s="2" t="s">
        <v>1088</v>
      </c>
      <c r="R1262" s="4">
        <v>43055</v>
      </c>
      <c r="S1262" s="2" t="s">
        <v>161</v>
      </c>
      <c r="T1262" s="2">
        <v>0</v>
      </c>
    </row>
    <row r="1263" spans="1:20" ht="30" x14ac:dyDescent="0.25">
      <c r="A1263" t="str">
        <f>IFERROR(VLOOKUP(B1263,'UNFPA suppl countries'!B:B,1,FALSE),"No")</f>
        <v>Uganda</v>
      </c>
      <c r="B1263" s="2" t="s">
        <v>694</v>
      </c>
      <c r="C1263" s="2" t="str">
        <f t="shared" si="19"/>
        <v>Yes</v>
      </c>
      <c r="D1263" s="2" t="s">
        <v>62</v>
      </c>
      <c r="E1263" s="2" t="s">
        <v>70</v>
      </c>
      <c r="F1263" s="2" t="s">
        <v>71</v>
      </c>
      <c r="G1263" s="2">
        <v>101117</v>
      </c>
      <c r="H1263" s="2">
        <v>50558.5</v>
      </c>
      <c r="I1263" s="2" t="s">
        <v>72</v>
      </c>
      <c r="J1263" s="3">
        <v>43282</v>
      </c>
      <c r="K1263" s="3">
        <v>43160</v>
      </c>
      <c r="L1263" s="2" t="s">
        <v>29</v>
      </c>
      <c r="M1263" s="2" t="s">
        <v>65</v>
      </c>
      <c r="N1263" s="2" t="s">
        <v>66</v>
      </c>
      <c r="O1263" s="2" t="s">
        <v>19</v>
      </c>
      <c r="P1263" s="2"/>
      <c r="Q1263" s="2" t="s">
        <v>1088</v>
      </c>
      <c r="R1263" s="4">
        <v>43073</v>
      </c>
      <c r="S1263" s="2" t="s">
        <v>22</v>
      </c>
      <c r="T1263" s="2">
        <v>0</v>
      </c>
    </row>
    <row r="1264" spans="1:20" ht="30" x14ac:dyDescent="0.25">
      <c r="A1264" t="str">
        <f>IFERROR(VLOOKUP(B1264,'UNFPA suppl countries'!B:B,1,FALSE),"No")</f>
        <v>Zimbabwe</v>
      </c>
      <c r="B1264" s="2" t="s">
        <v>589</v>
      </c>
      <c r="C1264" s="2" t="str">
        <f t="shared" si="19"/>
        <v>Yes</v>
      </c>
      <c r="D1264" s="2" t="s">
        <v>55</v>
      </c>
      <c r="E1264" s="2" t="s">
        <v>99</v>
      </c>
      <c r="F1264" s="2" t="s">
        <v>400</v>
      </c>
      <c r="G1264" s="2">
        <v>4600</v>
      </c>
      <c r="H1264" s="2">
        <v>4600</v>
      </c>
      <c r="I1264" s="2" t="s">
        <v>58</v>
      </c>
      <c r="J1264" s="3">
        <v>43221</v>
      </c>
      <c r="K1264" s="3">
        <v>43101</v>
      </c>
      <c r="L1264" s="2" t="s">
        <v>17</v>
      </c>
      <c r="M1264" s="2" t="s">
        <v>18</v>
      </c>
      <c r="N1264" s="2"/>
      <c r="O1264" s="2" t="s">
        <v>19</v>
      </c>
      <c r="P1264" s="2" t="s">
        <v>1047</v>
      </c>
      <c r="Q1264" s="2"/>
      <c r="R1264" s="4">
        <v>43055</v>
      </c>
      <c r="S1264" s="2" t="s">
        <v>22</v>
      </c>
      <c r="T1264" s="2">
        <v>0</v>
      </c>
    </row>
    <row r="1265" spans="1:20" ht="30" x14ac:dyDescent="0.25">
      <c r="A1265" t="str">
        <f>IFERROR(VLOOKUP(B1265,'UNFPA suppl countries'!B:B,1,FALSE),"No")</f>
        <v>Uganda</v>
      </c>
      <c r="B1265" s="2" t="s">
        <v>694</v>
      </c>
      <c r="C1265" s="2" t="str">
        <f t="shared" si="19"/>
        <v>Yes</v>
      </c>
      <c r="D1265" s="2" t="s">
        <v>62</v>
      </c>
      <c r="E1265" s="2" t="s">
        <v>138</v>
      </c>
      <c r="F1265" s="2" t="s">
        <v>217</v>
      </c>
      <c r="G1265" s="2">
        <v>800000</v>
      </c>
      <c r="H1265" s="2">
        <v>400000</v>
      </c>
      <c r="I1265" s="2" t="s">
        <v>135</v>
      </c>
      <c r="J1265" s="3">
        <v>43282</v>
      </c>
      <c r="K1265" s="3">
        <v>43160</v>
      </c>
      <c r="L1265" s="2" t="s">
        <v>29</v>
      </c>
      <c r="M1265" s="2" t="s">
        <v>65</v>
      </c>
      <c r="N1265" s="2" t="s">
        <v>66</v>
      </c>
      <c r="O1265" s="2" t="s">
        <v>19</v>
      </c>
      <c r="P1265" s="2"/>
      <c r="Q1265" s="2" t="s">
        <v>1088</v>
      </c>
      <c r="R1265" s="4">
        <v>43067</v>
      </c>
      <c r="S1265" s="2" t="s">
        <v>161</v>
      </c>
      <c r="T1265" s="2">
        <v>0</v>
      </c>
    </row>
    <row r="1266" spans="1:20" ht="30" x14ac:dyDescent="0.25">
      <c r="A1266" t="str">
        <f>IFERROR(VLOOKUP(B1266,'UNFPA suppl countries'!B:B,1,FALSE),"No")</f>
        <v>Uganda</v>
      </c>
      <c r="B1266" s="2" t="s">
        <v>694</v>
      </c>
      <c r="C1266" s="2" t="str">
        <f t="shared" si="19"/>
        <v>Yes</v>
      </c>
      <c r="D1266" s="2" t="s">
        <v>62</v>
      </c>
      <c r="E1266" s="2" t="s">
        <v>63</v>
      </c>
      <c r="F1266" s="2" t="s">
        <v>172</v>
      </c>
      <c r="G1266" s="2">
        <v>900000</v>
      </c>
      <c r="H1266" s="2">
        <v>450000</v>
      </c>
      <c r="I1266" s="2" t="s">
        <v>24</v>
      </c>
      <c r="J1266" s="3">
        <v>43252</v>
      </c>
      <c r="K1266" s="3">
        <v>43132</v>
      </c>
      <c r="L1266" s="2" t="s">
        <v>29</v>
      </c>
      <c r="M1266" s="2" t="s">
        <v>65</v>
      </c>
      <c r="N1266" s="2" t="s">
        <v>66</v>
      </c>
      <c r="O1266" s="2" t="s">
        <v>19</v>
      </c>
      <c r="P1266" s="2"/>
      <c r="Q1266" s="2" t="s">
        <v>1089</v>
      </c>
      <c r="R1266" s="4">
        <v>43055</v>
      </c>
      <c r="S1266" s="2" t="s">
        <v>22</v>
      </c>
      <c r="T1266" s="2">
        <v>0</v>
      </c>
    </row>
    <row r="1267" spans="1:20" ht="30" x14ac:dyDescent="0.25">
      <c r="A1267" t="str">
        <f>IFERROR(VLOOKUP(B1267,'UNFPA suppl countries'!B:B,1,FALSE),"No")</f>
        <v>Zimbabwe</v>
      </c>
      <c r="B1267" s="2" t="s">
        <v>589</v>
      </c>
      <c r="C1267" s="2" t="str">
        <f t="shared" si="19"/>
        <v>Yes</v>
      </c>
      <c r="D1267" s="2" t="s">
        <v>62</v>
      </c>
      <c r="E1267" s="2" t="s">
        <v>119</v>
      </c>
      <c r="F1267" s="2" t="s">
        <v>120</v>
      </c>
      <c r="G1267" s="2">
        <v>200000</v>
      </c>
      <c r="H1267" s="2">
        <v>200000</v>
      </c>
      <c r="I1267" s="2" t="s">
        <v>121</v>
      </c>
      <c r="J1267" s="3">
        <v>43221</v>
      </c>
      <c r="K1267" s="3">
        <v>43101</v>
      </c>
      <c r="L1267" s="2" t="s">
        <v>17</v>
      </c>
      <c r="M1267" s="2" t="s">
        <v>18</v>
      </c>
      <c r="N1267" s="2"/>
      <c r="O1267" s="2" t="s">
        <v>19</v>
      </c>
      <c r="P1267" s="2" t="s">
        <v>1047</v>
      </c>
      <c r="Q1267" s="2"/>
      <c r="R1267" s="4">
        <v>43055</v>
      </c>
      <c r="S1267" s="2" t="s">
        <v>22</v>
      </c>
      <c r="T1267" s="2">
        <v>0</v>
      </c>
    </row>
    <row r="1268" spans="1:20" ht="30" x14ac:dyDescent="0.25">
      <c r="A1268" t="str">
        <f>IFERROR(VLOOKUP(B1268,'UNFPA suppl countries'!B:B,1,FALSE),"No")</f>
        <v>Uganda</v>
      </c>
      <c r="B1268" s="2" t="s">
        <v>694</v>
      </c>
      <c r="C1268" s="2" t="str">
        <f t="shared" si="19"/>
        <v>Yes</v>
      </c>
      <c r="D1268" s="2" t="s">
        <v>62</v>
      </c>
      <c r="E1268" s="2" t="s">
        <v>133</v>
      </c>
      <c r="F1268" s="2" t="s">
        <v>134</v>
      </c>
      <c r="G1268" s="2">
        <v>40000</v>
      </c>
      <c r="H1268" s="2">
        <v>20000</v>
      </c>
      <c r="I1268" s="2" t="s">
        <v>135</v>
      </c>
      <c r="J1268" s="3">
        <v>43344</v>
      </c>
      <c r="K1268" s="3">
        <v>43221</v>
      </c>
      <c r="L1268" s="2" t="s">
        <v>29</v>
      </c>
      <c r="M1268" s="2" t="s">
        <v>65</v>
      </c>
      <c r="N1268" s="2" t="s">
        <v>66</v>
      </c>
      <c r="O1268" s="2" t="s">
        <v>19</v>
      </c>
      <c r="P1268" s="2"/>
      <c r="Q1268" s="2"/>
      <c r="R1268" s="4">
        <v>43055</v>
      </c>
      <c r="S1268" s="2" t="s">
        <v>22</v>
      </c>
      <c r="T1268" s="2">
        <v>0</v>
      </c>
    </row>
    <row r="1269" spans="1:20" ht="75" x14ac:dyDescent="0.25">
      <c r="A1269" t="str">
        <f>IFERROR(VLOOKUP(B1269,'UNFPA suppl countries'!B:B,1,FALSE),"No")</f>
        <v>Burundi</v>
      </c>
      <c r="B1269" s="2" t="s">
        <v>1090</v>
      </c>
      <c r="C1269" s="2" t="str">
        <f t="shared" si="19"/>
        <v>Yes</v>
      </c>
      <c r="D1269" s="2"/>
      <c r="E1269" s="2"/>
      <c r="F1269" s="2" t="s">
        <v>1091</v>
      </c>
      <c r="G1269" s="2">
        <v>14</v>
      </c>
      <c r="H1269" s="2">
        <v>0</v>
      </c>
      <c r="I1269" s="2" t="s">
        <v>24</v>
      </c>
      <c r="J1269" s="3">
        <v>43221</v>
      </c>
      <c r="K1269" s="3">
        <v>42979</v>
      </c>
      <c r="L1269" s="2" t="s">
        <v>225</v>
      </c>
      <c r="M1269" s="2" t="s">
        <v>18</v>
      </c>
      <c r="N1269" s="2"/>
      <c r="O1269" s="2" t="s">
        <v>19</v>
      </c>
      <c r="P1269" s="2" t="s">
        <v>1092</v>
      </c>
      <c r="Q1269" s="2" t="s">
        <v>1093</v>
      </c>
      <c r="R1269" s="4">
        <v>43055</v>
      </c>
      <c r="S1269" s="2" t="s">
        <v>22</v>
      </c>
      <c r="T1269" s="2">
        <v>0</v>
      </c>
    </row>
    <row r="1270" spans="1:20" ht="30" x14ac:dyDescent="0.25">
      <c r="A1270" t="str">
        <f>IFERROR(VLOOKUP(B1270,'UNFPA suppl countries'!B:B,1,FALSE),"No")</f>
        <v>Zimbabwe</v>
      </c>
      <c r="B1270" s="2" t="s">
        <v>589</v>
      </c>
      <c r="C1270" s="2" t="str">
        <f t="shared" si="19"/>
        <v>Yes</v>
      </c>
      <c r="D1270" s="2" t="s">
        <v>62</v>
      </c>
      <c r="E1270" s="2" t="s">
        <v>138</v>
      </c>
      <c r="F1270" s="2" t="s">
        <v>150</v>
      </c>
      <c r="G1270" s="2">
        <v>3158400</v>
      </c>
      <c r="H1270" s="2">
        <v>3158400</v>
      </c>
      <c r="I1270" s="2" t="s">
        <v>135</v>
      </c>
      <c r="J1270" s="3">
        <v>43466</v>
      </c>
      <c r="K1270" s="3">
        <v>43344</v>
      </c>
      <c r="L1270" s="2" t="s">
        <v>17</v>
      </c>
      <c r="M1270" s="2" t="s">
        <v>18</v>
      </c>
      <c r="N1270" s="2"/>
      <c r="O1270" s="2" t="s">
        <v>19</v>
      </c>
      <c r="P1270" s="2" t="s">
        <v>1047</v>
      </c>
      <c r="Q1270" s="2"/>
      <c r="R1270" s="4">
        <v>43055</v>
      </c>
      <c r="S1270" s="2" t="s">
        <v>22</v>
      </c>
      <c r="T1270" s="2">
        <v>0</v>
      </c>
    </row>
    <row r="1271" spans="1:20" ht="30" x14ac:dyDescent="0.25">
      <c r="A1271" t="str">
        <f>IFERROR(VLOOKUP(B1271,'UNFPA suppl countries'!B:B,1,FALSE),"No")</f>
        <v>Zimbabwe</v>
      </c>
      <c r="B1271" s="2" t="s">
        <v>589</v>
      </c>
      <c r="C1271" s="2" t="str">
        <f t="shared" si="19"/>
        <v>Yes</v>
      </c>
      <c r="D1271" s="2" t="s">
        <v>62</v>
      </c>
      <c r="E1271" s="2" t="s">
        <v>138</v>
      </c>
      <c r="F1271" s="2" t="s">
        <v>150</v>
      </c>
      <c r="G1271" s="2">
        <v>3158400</v>
      </c>
      <c r="H1271" s="2">
        <v>3158400</v>
      </c>
      <c r="I1271" s="2" t="s">
        <v>135</v>
      </c>
      <c r="J1271" s="3">
        <v>43374</v>
      </c>
      <c r="K1271" s="3">
        <v>43252</v>
      </c>
      <c r="L1271" s="2" t="s">
        <v>17</v>
      </c>
      <c r="M1271" s="2" t="s">
        <v>18</v>
      </c>
      <c r="N1271" s="2"/>
      <c r="O1271" s="2" t="s">
        <v>19</v>
      </c>
      <c r="P1271" s="2" t="s">
        <v>1047</v>
      </c>
      <c r="Q1271" s="2"/>
      <c r="R1271" s="4">
        <v>43055</v>
      </c>
      <c r="S1271" s="2" t="s">
        <v>22</v>
      </c>
      <c r="T1271" s="2">
        <v>0</v>
      </c>
    </row>
    <row r="1272" spans="1:20" ht="30" x14ac:dyDescent="0.25">
      <c r="A1272" t="str">
        <f>IFERROR(VLOOKUP(B1272,'UNFPA suppl countries'!B:B,1,FALSE),"No")</f>
        <v>Uganda</v>
      </c>
      <c r="B1272" s="2" t="s">
        <v>694</v>
      </c>
      <c r="C1272" s="2" t="str">
        <f t="shared" si="19"/>
        <v>Yes</v>
      </c>
      <c r="D1272" s="2" t="s">
        <v>55</v>
      </c>
      <c r="E1272" s="2" t="s">
        <v>56</v>
      </c>
      <c r="F1272" s="2" t="s">
        <v>1094</v>
      </c>
      <c r="G1272" s="2">
        <v>10000</v>
      </c>
      <c r="H1272" s="2">
        <v>0</v>
      </c>
      <c r="I1272" s="2" t="s">
        <v>58</v>
      </c>
      <c r="J1272" s="3">
        <v>43252</v>
      </c>
      <c r="K1272" s="3">
        <v>43101</v>
      </c>
      <c r="L1272" s="2" t="s">
        <v>225</v>
      </c>
      <c r="M1272" s="2" t="s">
        <v>18</v>
      </c>
      <c r="N1272" s="2"/>
      <c r="O1272" s="2" t="s">
        <v>19</v>
      </c>
      <c r="P1272" s="2"/>
      <c r="Q1272" s="2" t="s">
        <v>1095</v>
      </c>
      <c r="R1272" s="4">
        <v>43055</v>
      </c>
      <c r="S1272" s="2" t="s">
        <v>22</v>
      </c>
      <c r="T1272" s="2">
        <v>0</v>
      </c>
    </row>
    <row r="1273" spans="1:20" ht="30" x14ac:dyDescent="0.25">
      <c r="A1273" t="str">
        <f>IFERROR(VLOOKUP(B1273,'UNFPA suppl countries'!B:B,1,FALSE),"No")</f>
        <v>Zimbabwe</v>
      </c>
      <c r="B1273" s="2" t="s">
        <v>589</v>
      </c>
      <c r="C1273" s="2" t="str">
        <f t="shared" si="19"/>
        <v>Yes</v>
      </c>
      <c r="D1273" s="2" t="s">
        <v>62</v>
      </c>
      <c r="E1273" s="2" t="s">
        <v>138</v>
      </c>
      <c r="F1273" s="2" t="s">
        <v>150</v>
      </c>
      <c r="G1273" s="2">
        <v>3158400</v>
      </c>
      <c r="H1273" s="2">
        <v>3158400</v>
      </c>
      <c r="I1273" s="2" t="s">
        <v>135</v>
      </c>
      <c r="J1273" s="3">
        <v>43282</v>
      </c>
      <c r="K1273" s="3">
        <v>43160</v>
      </c>
      <c r="L1273" s="2" t="s">
        <v>17</v>
      </c>
      <c r="M1273" s="2" t="s">
        <v>18</v>
      </c>
      <c r="N1273" s="2"/>
      <c r="O1273" s="2" t="s">
        <v>19</v>
      </c>
      <c r="P1273" s="2" t="s">
        <v>1047</v>
      </c>
      <c r="Q1273" s="2"/>
      <c r="R1273" s="4">
        <v>43055</v>
      </c>
      <c r="S1273" s="2" t="s">
        <v>22</v>
      </c>
      <c r="T1273" s="2">
        <v>0</v>
      </c>
    </row>
    <row r="1274" spans="1:20" ht="30" x14ac:dyDescent="0.25">
      <c r="A1274" t="str">
        <f>IFERROR(VLOOKUP(B1274,'UNFPA suppl countries'!B:B,1,FALSE),"No")</f>
        <v>Uganda</v>
      </c>
      <c r="B1274" s="2" t="s">
        <v>694</v>
      </c>
      <c r="C1274" s="2" t="str">
        <f t="shared" si="19"/>
        <v>Yes</v>
      </c>
      <c r="D1274" s="2" t="s">
        <v>55</v>
      </c>
      <c r="E1274" s="2" t="s">
        <v>345</v>
      </c>
      <c r="F1274" s="2" t="s">
        <v>346</v>
      </c>
      <c r="G1274" s="2">
        <v>10000</v>
      </c>
      <c r="H1274" s="2">
        <v>0</v>
      </c>
      <c r="I1274" s="2" t="s">
        <v>58</v>
      </c>
      <c r="J1274" s="3">
        <v>43252</v>
      </c>
      <c r="K1274" s="3">
        <v>43009</v>
      </c>
      <c r="L1274" s="2" t="s">
        <v>225</v>
      </c>
      <c r="M1274" s="2" t="s">
        <v>18</v>
      </c>
      <c r="N1274" s="2"/>
      <c r="O1274" s="2" t="s">
        <v>19</v>
      </c>
      <c r="P1274" s="2"/>
      <c r="Q1274" s="2" t="s">
        <v>1095</v>
      </c>
      <c r="R1274" s="4">
        <v>43055</v>
      </c>
      <c r="S1274" s="2" t="s">
        <v>22</v>
      </c>
      <c r="T1274" s="2">
        <v>0</v>
      </c>
    </row>
    <row r="1275" spans="1:20" ht="30" x14ac:dyDescent="0.25">
      <c r="A1275" t="str">
        <f>IFERROR(VLOOKUP(B1275,'UNFPA suppl countries'!B:B,1,FALSE),"No")</f>
        <v>Zimbabwe</v>
      </c>
      <c r="B1275" s="2" t="s">
        <v>589</v>
      </c>
      <c r="C1275" s="2" t="str">
        <f t="shared" si="19"/>
        <v>Yes</v>
      </c>
      <c r="D1275" s="2" t="s">
        <v>62</v>
      </c>
      <c r="E1275" s="2" t="s">
        <v>138</v>
      </c>
      <c r="F1275" s="2" t="s">
        <v>217</v>
      </c>
      <c r="G1275" s="2">
        <v>3158400</v>
      </c>
      <c r="H1275" s="2">
        <v>3158400</v>
      </c>
      <c r="I1275" s="2" t="s">
        <v>140</v>
      </c>
      <c r="J1275" s="3">
        <v>43374</v>
      </c>
      <c r="K1275" s="3">
        <v>43252</v>
      </c>
      <c r="L1275" s="2" t="s">
        <v>17</v>
      </c>
      <c r="M1275" s="2" t="s">
        <v>18</v>
      </c>
      <c r="N1275" s="2"/>
      <c r="O1275" s="2" t="s">
        <v>19</v>
      </c>
      <c r="P1275" s="2" t="s">
        <v>1096</v>
      </c>
      <c r="Q1275" s="2"/>
      <c r="R1275" s="4">
        <v>43055</v>
      </c>
      <c r="S1275" s="2" t="s">
        <v>161</v>
      </c>
      <c r="T1275" s="2">
        <v>0</v>
      </c>
    </row>
    <row r="1276" spans="1:20" ht="30" x14ac:dyDescent="0.25">
      <c r="A1276" t="str">
        <f>IFERROR(VLOOKUP(B1276,'UNFPA suppl countries'!B:B,1,FALSE),"No")</f>
        <v>Zimbabwe</v>
      </c>
      <c r="B1276" s="2" t="s">
        <v>589</v>
      </c>
      <c r="C1276" s="2" t="str">
        <f t="shared" ref="C1276:C1339" si="20">IF(A1276&lt;&gt;"No","Yes",A1276)</f>
        <v>Yes</v>
      </c>
      <c r="D1276" s="2" t="s">
        <v>62</v>
      </c>
      <c r="E1276" s="2" t="s">
        <v>138</v>
      </c>
      <c r="F1276" s="2" t="s">
        <v>209</v>
      </c>
      <c r="G1276" s="2">
        <v>3158400</v>
      </c>
      <c r="H1276" s="2">
        <v>3158400</v>
      </c>
      <c r="I1276" s="2" t="s">
        <v>140</v>
      </c>
      <c r="J1276" s="3">
        <v>43282</v>
      </c>
      <c r="K1276" s="3">
        <v>43160</v>
      </c>
      <c r="L1276" s="2" t="s">
        <v>17</v>
      </c>
      <c r="M1276" s="2" t="s">
        <v>18</v>
      </c>
      <c r="N1276" s="2"/>
      <c r="O1276" s="2" t="s">
        <v>19</v>
      </c>
      <c r="P1276" s="2" t="s">
        <v>1047</v>
      </c>
      <c r="Q1276" s="2"/>
      <c r="R1276" s="4">
        <v>43055</v>
      </c>
      <c r="S1276" s="2" t="s">
        <v>161</v>
      </c>
      <c r="T1276" s="2">
        <v>0</v>
      </c>
    </row>
    <row r="1277" spans="1:20" ht="45" x14ac:dyDescent="0.25">
      <c r="A1277" t="str">
        <f>IFERROR(VLOOKUP(B1277,'UNFPA suppl countries'!B:B,1,FALSE),"No")</f>
        <v>Zimbabwe</v>
      </c>
      <c r="B1277" s="2" t="s">
        <v>589</v>
      </c>
      <c r="C1277" s="2" t="str">
        <f t="shared" si="20"/>
        <v>Yes</v>
      </c>
      <c r="D1277" s="2" t="s">
        <v>34</v>
      </c>
      <c r="E1277" s="2" t="s">
        <v>93</v>
      </c>
      <c r="F1277" s="2" t="s">
        <v>98</v>
      </c>
      <c r="G1277" s="2">
        <v>27664</v>
      </c>
      <c r="H1277" s="2">
        <v>27664</v>
      </c>
      <c r="I1277" s="2" t="s">
        <v>97</v>
      </c>
      <c r="J1277" s="3">
        <v>43313</v>
      </c>
      <c r="K1277" s="3">
        <v>43160</v>
      </c>
      <c r="L1277" s="2" t="s">
        <v>17</v>
      </c>
      <c r="M1277" s="2" t="s">
        <v>65</v>
      </c>
      <c r="N1277" s="2" t="s">
        <v>66</v>
      </c>
      <c r="O1277" s="2" t="s">
        <v>19</v>
      </c>
      <c r="P1277" s="2" t="s">
        <v>555</v>
      </c>
      <c r="Q1277" s="2" t="s">
        <v>1097</v>
      </c>
      <c r="R1277" s="4">
        <v>43069</v>
      </c>
      <c r="S1277" s="2" t="s">
        <v>22</v>
      </c>
      <c r="T1277" s="2">
        <v>0</v>
      </c>
    </row>
    <row r="1278" spans="1:20" ht="45" x14ac:dyDescent="0.25">
      <c r="A1278" t="str">
        <f>IFERROR(VLOOKUP(B1278,'UNFPA suppl countries'!B:B,1,FALSE),"No")</f>
        <v>Zimbabwe</v>
      </c>
      <c r="B1278" s="2" t="s">
        <v>589</v>
      </c>
      <c r="C1278" s="2" t="str">
        <f t="shared" si="20"/>
        <v>Yes</v>
      </c>
      <c r="D1278" s="2" t="s">
        <v>34</v>
      </c>
      <c r="E1278" s="2" t="s">
        <v>93</v>
      </c>
      <c r="F1278" s="2" t="s">
        <v>98</v>
      </c>
      <c r="G1278" s="2">
        <v>22586</v>
      </c>
      <c r="H1278" s="2">
        <v>22586</v>
      </c>
      <c r="I1278" s="2" t="s">
        <v>97</v>
      </c>
      <c r="J1278" s="3">
        <v>43160</v>
      </c>
      <c r="K1278" s="3">
        <v>43009</v>
      </c>
      <c r="L1278" s="2" t="s">
        <v>17</v>
      </c>
      <c r="M1278" s="2" t="s">
        <v>65</v>
      </c>
      <c r="N1278" s="2" t="s">
        <v>66</v>
      </c>
      <c r="O1278" s="2" t="s">
        <v>19</v>
      </c>
      <c r="P1278" s="2" t="s">
        <v>1096</v>
      </c>
      <c r="Q1278" s="2" t="s">
        <v>1097</v>
      </c>
      <c r="R1278" s="4">
        <v>43055</v>
      </c>
      <c r="S1278" s="2" t="s">
        <v>22</v>
      </c>
      <c r="T1278" s="2">
        <v>0</v>
      </c>
    </row>
    <row r="1279" spans="1:20" ht="45" x14ac:dyDescent="0.25">
      <c r="A1279" t="str">
        <f>IFERROR(VLOOKUP(B1279,'UNFPA suppl countries'!B:B,1,FALSE),"No")</f>
        <v>Zimbabwe</v>
      </c>
      <c r="B1279" s="2" t="s">
        <v>589</v>
      </c>
      <c r="C1279" s="2" t="str">
        <f t="shared" si="20"/>
        <v>Yes</v>
      </c>
      <c r="D1279" s="2" t="s">
        <v>62</v>
      </c>
      <c r="E1279" s="2" t="s">
        <v>220</v>
      </c>
      <c r="F1279" s="2" t="s">
        <v>181</v>
      </c>
      <c r="G1279" s="2">
        <v>6000</v>
      </c>
      <c r="H1279" s="2">
        <v>6000</v>
      </c>
      <c r="I1279" s="2" t="s">
        <v>179</v>
      </c>
      <c r="J1279" s="3">
        <v>43435</v>
      </c>
      <c r="K1279" s="3">
        <v>43313</v>
      </c>
      <c r="L1279" s="2" t="s">
        <v>17</v>
      </c>
      <c r="M1279" s="2" t="s">
        <v>65</v>
      </c>
      <c r="N1279" s="2" t="s">
        <v>66</v>
      </c>
      <c r="O1279" s="2" t="s">
        <v>19</v>
      </c>
      <c r="P1279" s="2" t="s">
        <v>1096</v>
      </c>
      <c r="Q1279" s="2" t="s">
        <v>1097</v>
      </c>
      <c r="R1279" s="4">
        <v>43055</v>
      </c>
      <c r="S1279" s="2" t="s">
        <v>22</v>
      </c>
      <c r="T1279" s="2">
        <v>0</v>
      </c>
    </row>
    <row r="1280" spans="1:20" ht="45" x14ac:dyDescent="0.25">
      <c r="A1280" t="str">
        <f>IFERROR(VLOOKUP(B1280,'UNFPA suppl countries'!B:B,1,FALSE),"No")</f>
        <v>Zimbabwe</v>
      </c>
      <c r="B1280" s="2" t="s">
        <v>589</v>
      </c>
      <c r="C1280" s="2" t="str">
        <f t="shared" si="20"/>
        <v>Yes</v>
      </c>
      <c r="D1280" s="2" t="s">
        <v>62</v>
      </c>
      <c r="E1280" s="2" t="s">
        <v>220</v>
      </c>
      <c r="F1280" s="2" t="s">
        <v>181</v>
      </c>
      <c r="G1280" s="2">
        <v>4400</v>
      </c>
      <c r="H1280" s="2">
        <v>4400</v>
      </c>
      <c r="I1280" s="2" t="s">
        <v>179</v>
      </c>
      <c r="J1280" s="3">
        <v>43344</v>
      </c>
      <c r="K1280" s="3">
        <v>43221</v>
      </c>
      <c r="L1280" s="2" t="s">
        <v>17</v>
      </c>
      <c r="M1280" s="2" t="s">
        <v>65</v>
      </c>
      <c r="N1280" s="2" t="s">
        <v>66</v>
      </c>
      <c r="O1280" s="2" t="s">
        <v>19</v>
      </c>
      <c r="P1280" s="2" t="s">
        <v>1096</v>
      </c>
      <c r="Q1280" s="2" t="s">
        <v>1097</v>
      </c>
      <c r="R1280" s="4">
        <v>43055</v>
      </c>
      <c r="S1280" s="2" t="s">
        <v>22</v>
      </c>
      <c r="T1280" s="2">
        <v>0</v>
      </c>
    </row>
    <row r="1281" spans="1:20" ht="45" x14ac:dyDescent="0.25">
      <c r="A1281" t="str">
        <f>IFERROR(VLOOKUP(B1281,'UNFPA suppl countries'!B:B,1,FALSE),"No")</f>
        <v>Zimbabwe</v>
      </c>
      <c r="B1281" s="2" t="s">
        <v>589</v>
      </c>
      <c r="C1281" s="2" t="str">
        <f t="shared" si="20"/>
        <v>Yes</v>
      </c>
      <c r="D1281" s="2" t="s">
        <v>62</v>
      </c>
      <c r="E1281" s="2" t="s">
        <v>63</v>
      </c>
      <c r="F1281" s="2" t="s">
        <v>172</v>
      </c>
      <c r="G1281" s="2">
        <v>275000</v>
      </c>
      <c r="H1281" s="2">
        <v>275000</v>
      </c>
      <c r="I1281" s="2" t="s">
        <v>24</v>
      </c>
      <c r="J1281" s="3">
        <v>43435</v>
      </c>
      <c r="K1281" s="3">
        <v>43313</v>
      </c>
      <c r="L1281" s="2" t="s">
        <v>17</v>
      </c>
      <c r="M1281" s="2" t="s">
        <v>65</v>
      </c>
      <c r="N1281" s="2" t="s">
        <v>66</v>
      </c>
      <c r="O1281" s="2" t="s">
        <v>19</v>
      </c>
      <c r="P1281" s="2" t="s">
        <v>1096</v>
      </c>
      <c r="Q1281" s="2" t="s">
        <v>1097</v>
      </c>
      <c r="R1281" s="4">
        <v>43055</v>
      </c>
      <c r="S1281" s="2" t="s">
        <v>22</v>
      </c>
      <c r="T1281" s="2">
        <v>0</v>
      </c>
    </row>
    <row r="1282" spans="1:20" ht="45" x14ac:dyDescent="0.25">
      <c r="A1282" t="str">
        <f>IFERROR(VLOOKUP(B1282,'UNFPA suppl countries'!B:B,1,FALSE),"No")</f>
        <v>Zimbabwe</v>
      </c>
      <c r="B1282" s="2" t="s">
        <v>589</v>
      </c>
      <c r="C1282" s="2" t="str">
        <f t="shared" si="20"/>
        <v>Yes</v>
      </c>
      <c r="D1282" s="2" t="s">
        <v>62</v>
      </c>
      <c r="E1282" s="2" t="s">
        <v>63</v>
      </c>
      <c r="F1282" s="2" t="s">
        <v>114</v>
      </c>
      <c r="G1282" s="2">
        <v>275000</v>
      </c>
      <c r="H1282" s="2">
        <v>275000</v>
      </c>
      <c r="I1282" s="2" t="s">
        <v>115</v>
      </c>
      <c r="J1282" s="3">
        <v>43435</v>
      </c>
      <c r="K1282" s="3">
        <v>43313</v>
      </c>
      <c r="L1282" s="2" t="s">
        <v>17</v>
      </c>
      <c r="M1282" s="2" t="s">
        <v>65</v>
      </c>
      <c r="N1282" s="2" t="s">
        <v>66</v>
      </c>
      <c r="O1282" s="2" t="s">
        <v>19</v>
      </c>
      <c r="P1282" s="2" t="s">
        <v>1096</v>
      </c>
      <c r="Q1282" s="2" t="s">
        <v>1097</v>
      </c>
      <c r="R1282" s="4">
        <v>43055</v>
      </c>
      <c r="S1282" s="2" t="s">
        <v>22</v>
      </c>
      <c r="T1282" s="2">
        <v>0</v>
      </c>
    </row>
    <row r="1283" spans="1:20" ht="45" x14ac:dyDescent="0.25">
      <c r="A1283" t="str">
        <f>IFERROR(VLOOKUP(B1283,'UNFPA suppl countries'!B:B,1,FALSE),"No")</f>
        <v>Zimbabwe</v>
      </c>
      <c r="B1283" s="2" t="s">
        <v>589</v>
      </c>
      <c r="C1283" s="2" t="str">
        <f t="shared" si="20"/>
        <v>Yes</v>
      </c>
      <c r="D1283" s="2" t="s">
        <v>62</v>
      </c>
      <c r="E1283" s="2" t="s">
        <v>63</v>
      </c>
      <c r="F1283" s="2" t="s">
        <v>172</v>
      </c>
      <c r="G1283" s="2">
        <v>378000</v>
      </c>
      <c r="H1283" s="2">
        <v>378000</v>
      </c>
      <c r="I1283" s="2" t="s">
        <v>24</v>
      </c>
      <c r="J1283" s="3">
        <v>43313</v>
      </c>
      <c r="K1283" s="3">
        <v>43191</v>
      </c>
      <c r="L1283" s="2" t="s">
        <v>17</v>
      </c>
      <c r="M1283" s="2" t="s">
        <v>65</v>
      </c>
      <c r="N1283" s="2" t="s">
        <v>66</v>
      </c>
      <c r="O1283" s="2" t="s">
        <v>19</v>
      </c>
      <c r="P1283" s="2" t="s">
        <v>1096</v>
      </c>
      <c r="Q1283" s="2" t="s">
        <v>1097</v>
      </c>
      <c r="R1283" s="4">
        <v>43055</v>
      </c>
      <c r="S1283" s="2" t="s">
        <v>22</v>
      </c>
      <c r="T1283" s="2">
        <v>0</v>
      </c>
    </row>
    <row r="1284" spans="1:20" ht="30" x14ac:dyDescent="0.25">
      <c r="A1284" t="str">
        <f>IFERROR(VLOOKUP(B1284,'UNFPA suppl countries'!B:B,1,FALSE),"No")</f>
        <v>Uganda</v>
      </c>
      <c r="B1284" s="2" t="s">
        <v>694</v>
      </c>
      <c r="C1284" s="2" t="str">
        <f t="shared" si="20"/>
        <v>Yes</v>
      </c>
      <c r="D1284" s="2" t="s">
        <v>62</v>
      </c>
      <c r="E1284" s="2" t="s">
        <v>70</v>
      </c>
      <c r="F1284" s="2" t="s">
        <v>75</v>
      </c>
      <c r="G1284" s="2">
        <v>51150</v>
      </c>
      <c r="H1284" s="2">
        <v>25575</v>
      </c>
      <c r="I1284" s="2" t="s">
        <v>72</v>
      </c>
      <c r="J1284" s="3">
        <v>43221</v>
      </c>
      <c r="K1284" s="3">
        <v>43101</v>
      </c>
      <c r="L1284" s="2" t="s">
        <v>29</v>
      </c>
      <c r="M1284" s="2" t="s">
        <v>65</v>
      </c>
      <c r="N1284" s="2" t="s">
        <v>66</v>
      </c>
      <c r="O1284" s="2" t="s">
        <v>19</v>
      </c>
      <c r="P1284" s="2"/>
      <c r="Q1284" s="2" t="s">
        <v>1098</v>
      </c>
      <c r="R1284" s="4">
        <v>43055</v>
      </c>
      <c r="S1284" s="2" t="s">
        <v>22</v>
      </c>
      <c r="T1284" s="2">
        <v>0</v>
      </c>
    </row>
    <row r="1285" spans="1:20" ht="45" x14ac:dyDescent="0.25">
      <c r="A1285" t="str">
        <f>IFERROR(VLOOKUP(B1285,'UNFPA suppl countries'!B:B,1,FALSE),"No")</f>
        <v>Zimbabwe</v>
      </c>
      <c r="B1285" s="2" t="s">
        <v>589</v>
      </c>
      <c r="C1285" s="2" t="str">
        <f t="shared" si="20"/>
        <v>Yes</v>
      </c>
      <c r="D1285" s="2" t="s">
        <v>62</v>
      </c>
      <c r="E1285" s="2" t="s">
        <v>63</v>
      </c>
      <c r="F1285" s="2" t="s">
        <v>114</v>
      </c>
      <c r="G1285" s="2">
        <v>378000</v>
      </c>
      <c r="H1285" s="2">
        <v>378000</v>
      </c>
      <c r="I1285" s="2" t="s">
        <v>115</v>
      </c>
      <c r="J1285" s="3">
        <v>43313</v>
      </c>
      <c r="K1285" s="3">
        <v>43191</v>
      </c>
      <c r="L1285" s="2" t="s">
        <v>17</v>
      </c>
      <c r="M1285" s="2" t="s">
        <v>65</v>
      </c>
      <c r="N1285" s="2" t="s">
        <v>66</v>
      </c>
      <c r="O1285" s="2" t="s">
        <v>19</v>
      </c>
      <c r="P1285" s="2" t="s">
        <v>1096</v>
      </c>
      <c r="Q1285" s="2" t="s">
        <v>1097</v>
      </c>
      <c r="R1285" s="4">
        <v>43055</v>
      </c>
      <c r="S1285" s="2" t="s">
        <v>22</v>
      </c>
      <c r="T1285" s="2">
        <v>0</v>
      </c>
    </row>
    <row r="1286" spans="1:20" ht="30" x14ac:dyDescent="0.25">
      <c r="A1286" t="str">
        <f>IFERROR(VLOOKUP(B1286,'UNFPA suppl countries'!B:B,1,FALSE),"No")</f>
        <v>Uganda</v>
      </c>
      <c r="B1286" s="2" t="s">
        <v>694</v>
      </c>
      <c r="C1286" s="2" t="str">
        <f t="shared" si="20"/>
        <v>Yes</v>
      </c>
      <c r="D1286" s="2" t="s">
        <v>62</v>
      </c>
      <c r="E1286" s="2" t="s">
        <v>119</v>
      </c>
      <c r="F1286" s="2" t="s">
        <v>173</v>
      </c>
      <c r="G1286" s="2">
        <v>900000</v>
      </c>
      <c r="H1286" s="2">
        <v>450000</v>
      </c>
      <c r="I1286" s="2" t="s">
        <v>140</v>
      </c>
      <c r="J1286" s="3">
        <v>43221</v>
      </c>
      <c r="K1286" s="3">
        <v>43101</v>
      </c>
      <c r="L1286" s="2" t="s">
        <v>29</v>
      </c>
      <c r="M1286" s="2" t="s">
        <v>65</v>
      </c>
      <c r="N1286" s="2" t="s">
        <v>66</v>
      </c>
      <c r="O1286" s="2" t="s">
        <v>19</v>
      </c>
      <c r="P1286" s="2"/>
      <c r="Q1286" s="2" t="s">
        <v>1098</v>
      </c>
      <c r="R1286" s="4">
        <v>43055</v>
      </c>
      <c r="S1286" s="2" t="s">
        <v>161</v>
      </c>
      <c r="T1286" s="2">
        <v>0</v>
      </c>
    </row>
    <row r="1287" spans="1:20" ht="45" x14ac:dyDescent="0.25">
      <c r="A1287" t="str">
        <f>IFERROR(VLOOKUP(B1287,'UNFPA suppl countries'!B:B,1,FALSE),"No")</f>
        <v>Zimbabwe</v>
      </c>
      <c r="B1287" s="2" t="s">
        <v>589</v>
      </c>
      <c r="C1287" s="2" t="str">
        <f t="shared" si="20"/>
        <v>Yes</v>
      </c>
      <c r="D1287" s="2" t="s">
        <v>62</v>
      </c>
      <c r="E1287" s="2" t="s">
        <v>70</v>
      </c>
      <c r="F1287" s="2" t="s">
        <v>75</v>
      </c>
      <c r="G1287" s="2">
        <v>15000</v>
      </c>
      <c r="H1287" s="2">
        <v>15000</v>
      </c>
      <c r="I1287" s="2" t="s">
        <v>72</v>
      </c>
      <c r="J1287" s="3">
        <v>43405</v>
      </c>
      <c r="K1287" s="3">
        <v>43282</v>
      </c>
      <c r="L1287" s="2" t="s">
        <v>17</v>
      </c>
      <c r="M1287" s="2" t="s">
        <v>65</v>
      </c>
      <c r="N1287" s="2" t="s">
        <v>66</v>
      </c>
      <c r="O1287" s="2" t="s">
        <v>19</v>
      </c>
      <c r="P1287" s="2" t="s">
        <v>1096</v>
      </c>
      <c r="Q1287" s="2" t="s">
        <v>1097</v>
      </c>
      <c r="R1287" s="4">
        <v>43055</v>
      </c>
      <c r="S1287" s="2" t="s">
        <v>22</v>
      </c>
      <c r="T1287" s="2">
        <v>0</v>
      </c>
    </row>
    <row r="1288" spans="1:20" ht="45" x14ac:dyDescent="0.25">
      <c r="A1288" t="str">
        <f>IFERROR(VLOOKUP(B1288,'UNFPA suppl countries'!B:B,1,FALSE),"No")</f>
        <v>Zimbabwe</v>
      </c>
      <c r="B1288" s="2" t="s">
        <v>589</v>
      </c>
      <c r="C1288" s="2" t="str">
        <f t="shared" si="20"/>
        <v>Yes</v>
      </c>
      <c r="D1288" s="2" t="s">
        <v>62</v>
      </c>
      <c r="E1288" s="2" t="s">
        <v>70</v>
      </c>
      <c r="F1288" s="2" t="s">
        <v>75</v>
      </c>
      <c r="G1288" s="2">
        <v>25550</v>
      </c>
      <c r="H1288" s="2">
        <v>25550</v>
      </c>
      <c r="I1288" s="2" t="s">
        <v>72</v>
      </c>
      <c r="J1288" s="3">
        <v>43344</v>
      </c>
      <c r="K1288" s="3">
        <v>43221</v>
      </c>
      <c r="L1288" s="2" t="s">
        <v>17</v>
      </c>
      <c r="M1288" s="2" t="s">
        <v>65</v>
      </c>
      <c r="N1288" s="2" t="s">
        <v>66</v>
      </c>
      <c r="O1288" s="2" t="s">
        <v>19</v>
      </c>
      <c r="P1288" s="2" t="s">
        <v>1096</v>
      </c>
      <c r="Q1288" s="2" t="s">
        <v>1097</v>
      </c>
      <c r="R1288" s="4">
        <v>43055</v>
      </c>
      <c r="S1288" s="2" t="s">
        <v>22</v>
      </c>
      <c r="T1288" s="2">
        <v>0</v>
      </c>
    </row>
    <row r="1289" spans="1:20" ht="30" x14ac:dyDescent="0.25">
      <c r="A1289" t="str">
        <f>IFERROR(VLOOKUP(B1289,'UNFPA suppl countries'!B:B,1,FALSE),"No")</f>
        <v>Uganda</v>
      </c>
      <c r="B1289" s="2" t="s">
        <v>694</v>
      </c>
      <c r="C1289" s="2" t="str">
        <f t="shared" si="20"/>
        <v>Yes</v>
      </c>
      <c r="D1289" s="2" t="s">
        <v>62</v>
      </c>
      <c r="E1289" s="2" t="s">
        <v>133</v>
      </c>
      <c r="F1289" s="2" t="s">
        <v>584</v>
      </c>
      <c r="G1289" s="2">
        <v>40000</v>
      </c>
      <c r="H1289" s="2">
        <v>20000</v>
      </c>
      <c r="I1289" s="2" t="s">
        <v>135</v>
      </c>
      <c r="J1289" s="3">
        <v>43252</v>
      </c>
      <c r="K1289" s="3">
        <v>43132</v>
      </c>
      <c r="L1289" s="2" t="s">
        <v>29</v>
      </c>
      <c r="M1289" s="2" t="s">
        <v>65</v>
      </c>
      <c r="N1289" s="2" t="s">
        <v>66</v>
      </c>
      <c r="O1289" s="2" t="s">
        <v>19</v>
      </c>
      <c r="P1289" s="2"/>
      <c r="Q1289" s="2" t="s">
        <v>1098</v>
      </c>
      <c r="R1289" s="4">
        <v>43055</v>
      </c>
      <c r="S1289" s="2" t="s">
        <v>161</v>
      </c>
      <c r="T1289" s="2">
        <v>0</v>
      </c>
    </row>
    <row r="1290" spans="1:20" ht="30" x14ac:dyDescent="0.25">
      <c r="A1290" t="str">
        <f>IFERROR(VLOOKUP(B1290,'UNFPA suppl countries'!B:B,1,FALSE),"No")</f>
        <v>Burundi</v>
      </c>
      <c r="B1290" s="2" t="s">
        <v>1090</v>
      </c>
      <c r="C1290" s="2" t="str">
        <f t="shared" si="20"/>
        <v>Yes</v>
      </c>
      <c r="D1290" s="2"/>
      <c r="E1290" s="2"/>
      <c r="F1290" s="2" t="s">
        <v>1099</v>
      </c>
      <c r="G1290" s="2">
        <v>1</v>
      </c>
      <c r="H1290" s="2">
        <v>0</v>
      </c>
      <c r="I1290" s="2" t="s">
        <v>24</v>
      </c>
      <c r="J1290" s="3">
        <v>43282</v>
      </c>
      <c r="K1290" s="3">
        <v>43040</v>
      </c>
      <c r="L1290" s="2" t="s">
        <v>225</v>
      </c>
      <c r="M1290" s="2" t="s">
        <v>18</v>
      </c>
      <c r="N1290" s="2"/>
      <c r="O1290" s="2" t="s">
        <v>19</v>
      </c>
      <c r="P1290" s="2" t="s">
        <v>1092</v>
      </c>
      <c r="Q1290" s="2" t="s">
        <v>1100</v>
      </c>
      <c r="R1290" s="4">
        <v>43055</v>
      </c>
      <c r="S1290" s="2" t="s">
        <v>22</v>
      </c>
      <c r="T1290" s="2">
        <v>0</v>
      </c>
    </row>
    <row r="1291" spans="1:20" ht="45" x14ac:dyDescent="0.25">
      <c r="A1291" t="str">
        <f>IFERROR(VLOOKUP(B1291,'UNFPA suppl countries'!B:B,1,FALSE),"No")</f>
        <v>Zimbabwe</v>
      </c>
      <c r="B1291" s="2" t="s">
        <v>589</v>
      </c>
      <c r="C1291" s="2" t="str">
        <f t="shared" si="20"/>
        <v>Yes</v>
      </c>
      <c r="D1291" s="2" t="s">
        <v>62</v>
      </c>
      <c r="E1291" s="2" t="s">
        <v>70</v>
      </c>
      <c r="F1291" s="2" t="s">
        <v>75</v>
      </c>
      <c r="G1291" s="2">
        <v>23300</v>
      </c>
      <c r="H1291" s="2">
        <v>23300</v>
      </c>
      <c r="I1291" s="2" t="s">
        <v>72</v>
      </c>
      <c r="J1291" s="3">
        <v>43282</v>
      </c>
      <c r="K1291" s="3">
        <v>43160</v>
      </c>
      <c r="L1291" s="2" t="s">
        <v>17</v>
      </c>
      <c r="M1291" s="2" t="s">
        <v>65</v>
      </c>
      <c r="N1291" s="2" t="s">
        <v>66</v>
      </c>
      <c r="O1291" s="2" t="s">
        <v>19</v>
      </c>
      <c r="P1291" s="2" t="s">
        <v>1096</v>
      </c>
      <c r="Q1291" s="2" t="s">
        <v>1097</v>
      </c>
      <c r="R1291" s="4">
        <v>43055</v>
      </c>
      <c r="S1291" s="2" t="s">
        <v>22</v>
      </c>
      <c r="T1291" s="2">
        <v>0</v>
      </c>
    </row>
    <row r="1292" spans="1:20" ht="30" x14ac:dyDescent="0.25">
      <c r="A1292" t="str">
        <f>IFERROR(VLOOKUP(B1292,'UNFPA suppl countries'!B:B,1,FALSE),"No")</f>
        <v>Uganda</v>
      </c>
      <c r="B1292" s="2" t="s">
        <v>694</v>
      </c>
      <c r="C1292" s="2" t="str">
        <f t="shared" si="20"/>
        <v>Yes</v>
      </c>
      <c r="D1292" s="2" t="s">
        <v>157</v>
      </c>
      <c r="E1292" s="2" t="s">
        <v>165</v>
      </c>
      <c r="F1292" s="2" t="s">
        <v>1101</v>
      </c>
      <c r="G1292" s="2">
        <v>1</v>
      </c>
      <c r="H1292" s="2">
        <v>1</v>
      </c>
      <c r="I1292" s="2" t="s">
        <v>24</v>
      </c>
      <c r="J1292" s="3">
        <v>43252</v>
      </c>
      <c r="K1292" s="3">
        <v>43009</v>
      </c>
      <c r="L1292" s="2" t="s">
        <v>17</v>
      </c>
      <c r="M1292" s="2" t="s">
        <v>159</v>
      </c>
      <c r="N1292" s="2"/>
      <c r="O1292" s="2" t="s">
        <v>19</v>
      </c>
      <c r="P1292" s="2"/>
      <c r="Q1292" s="2" t="s">
        <v>1102</v>
      </c>
      <c r="R1292" s="4">
        <v>43055</v>
      </c>
      <c r="S1292" s="2" t="s">
        <v>22</v>
      </c>
      <c r="T1292" s="2">
        <v>0</v>
      </c>
    </row>
    <row r="1293" spans="1:20" ht="45" x14ac:dyDescent="0.25">
      <c r="A1293" t="str">
        <f>IFERROR(VLOOKUP(B1293,'UNFPA suppl countries'!B:B,1,FALSE),"No")</f>
        <v>Zimbabwe</v>
      </c>
      <c r="B1293" s="2" t="s">
        <v>589</v>
      </c>
      <c r="C1293" s="2" t="str">
        <f t="shared" si="20"/>
        <v>Yes</v>
      </c>
      <c r="D1293" s="2" t="s">
        <v>62</v>
      </c>
      <c r="E1293" s="2" t="s">
        <v>70</v>
      </c>
      <c r="F1293" s="2" t="s">
        <v>71</v>
      </c>
      <c r="G1293" s="2">
        <v>14170</v>
      </c>
      <c r="H1293" s="2">
        <v>14170</v>
      </c>
      <c r="I1293" s="2" t="s">
        <v>72</v>
      </c>
      <c r="J1293" s="3">
        <v>43282</v>
      </c>
      <c r="K1293" s="3">
        <v>43160</v>
      </c>
      <c r="L1293" s="2" t="s">
        <v>17</v>
      </c>
      <c r="M1293" s="2" t="s">
        <v>65</v>
      </c>
      <c r="N1293" s="2" t="s">
        <v>66</v>
      </c>
      <c r="O1293" s="2" t="s">
        <v>19</v>
      </c>
      <c r="P1293" s="2" t="s">
        <v>1096</v>
      </c>
      <c r="Q1293" s="2" t="s">
        <v>1097</v>
      </c>
      <c r="R1293" s="4">
        <v>43055</v>
      </c>
      <c r="S1293" s="2" t="s">
        <v>22</v>
      </c>
      <c r="T1293" s="2">
        <v>0</v>
      </c>
    </row>
    <row r="1294" spans="1:20" ht="30" x14ac:dyDescent="0.25">
      <c r="A1294" t="str">
        <f>IFERROR(VLOOKUP(B1294,'UNFPA suppl countries'!B:B,1,FALSE),"No")</f>
        <v>Uganda</v>
      </c>
      <c r="B1294" s="2" t="s">
        <v>694</v>
      </c>
      <c r="C1294" s="2" t="str">
        <f t="shared" si="20"/>
        <v>Yes</v>
      </c>
      <c r="D1294" s="2" t="s">
        <v>440</v>
      </c>
      <c r="E1294" s="2" t="s">
        <v>441</v>
      </c>
      <c r="F1294" s="2" t="s">
        <v>1103</v>
      </c>
      <c r="G1294" s="2">
        <v>1</v>
      </c>
      <c r="H1294" s="2">
        <v>1</v>
      </c>
      <c r="I1294" s="2" t="s">
        <v>24</v>
      </c>
      <c r="J1294" s="3">
        <v>43221</v>
      </c>
      <c r="K1294" s="3">
        <v>43070</v>
      </c>
      <c r="L1294" s="2" t="s">
        <v>17</v>
      </c>
      <c r="M1294" s="2" t="s">
        <v>159</v>
      </c>
      <c r="N1294" s="2"/>
      <c r="O1294" s="2" t="s">
        <v>19</v>
      </c>
      <c r="P1294" s="2"/>
      <c r="Q1294" s="2" t="s">
        <v>1104</v>
      </c>
      <c r="R1294" s="4">
        <v>43055</v>
      </c>
      <c r="S1294" s="2" t="s">
        <v>22</v>
      </c>
      <c r="T1294" s="2">
        <v>0</v>
      </c>
    </row>
    <row r="1295" spans="1:20" ht="30" x14ac:dyDescent="0.25">
      <c r="A1295" t="str">
        <f>IFERROR(VLOOKUP(B1295,'UNFPA suppl countries'!B:B,1,FALSE),"No")</f>
        <v>Uganda</v>
      </c>
      <c r="B1295" s="2" t="s">
        <v>694</v>
      </c>
      <c r="C1295" s="2" t="str">
        <f t="shared" si="20"/>
        <v>Yes</v>
      </c>
      <c r="D1295" s="2" t="s">
        <v>55</v>
      </c>
      <c r="E1295" s="2" t="s">
        <v>56</v>
      </c>
      <c r="F1295" s="2" t="s">
        <v>144</v>
      </c>
      <c r="G1295" s="2">
        <v>21</v>
      </c>
      <c r="H1295" s="2">
        <v>21</v>
      </c>
      <c r="I1295" s="2" t="s">
        <v>58</v>
      </c>
      <c r="J1295" s="3">
        <v>43282</v>
      </c>
      <c r="K1295" s="3">
        <v>43132</v>
      </c>
      <c r="L1295" s="2" t="s">
        <v>17</v>
      </c>
      <c r="M1295" s="2" t="s">
        <v>18</v>
      </c>
      <c r="N1295" s="2"/>
      <c r="O1295" s="2" t="s">
        <v>19</v>
      </c>
      <c r="P1295" s="2"/>
      <c r="Q1295" s="2" t="s">
        <v>1102</v>
      </c>
      <c r="R1295" s="4">
        <v>43055</v>
      </c>
      <c r="S1295" s="2" t="s">
        <v>22</v>
      </c>
      <c r="T1295" s="2">
        <v>0</v>
      </c>
    </row>
    <row r="1296" spans="1:20" ht="30" x14ac:dyDescent="0.25">
      <c r="A1296" t="str">
        <f>IFERROR(VLOOKUP(B1296,'UNFPA suppl countries'!B:B,1,FALSE),"No")</f>
        <v>Uganda</v>
      </c>
      <c r="B1296" s="2" t="s">
        <v>694</v>
      </c>
      <c r="C1296" s="2" t="str">
        <f t="shared" si="20"/>
        <v>Yes</v>
      </c>
      <c r="D1296" s="2" t="s">
        <v>540</v>
      </c>
      <c r="E1296" s="2"/>
      <c r="F1296" s="2" t="s">
        <v>1105</v>
      </c>
      <c r="G1296" s="2">
        <v>1</v>
      </c>
      <c r="H1296" s="2">
        <v>1</v>
      </c>
      <c r="I1296" s="2" t="s">
        <v>24</v>
      </c>
      <c r="J1296" s="3">
        <v>43221</v>
      </c>
      <c r="K1296" s="3">
        <v>42979</v>
      </c>
      <c r="L1296" s="2" t="s">
        <v>17</v>
      </c>
      <c r="M1296" s="2" t="s">
        <v>159</v>
      </c>
      <c r="N1296" s="2"/>
      <c r="O1296" s="2" t="s">
        <v>19</v>
      </c>
      <c r="P1296" s="2"/>
      <c r="Q1296" s="2" t="s">
        <v>1104</v>
      </c>
      <c r="R1296" s="4">
        <v>43055</v>
      </c>
      <c r="S1296" s="2" t="s">
        <v>22</v>
      </c>
      <c r="T1296" s="2">
        <v>0</v>
      </c>
    </row>
    <row r="1297" spans="1:20" ht="30" x14ac:dyDescent="0.25">
      <c r="A1297" t="str">
        <f>IFERROR(VLOOKUP(B1297,'UNFPA suppl countries'!B:B,1,FALSE),"No")</f>
        <v>Uganda</v>
      </c>
      <c r="B1297" s="2" t="s">
        <v>694</v>
      </c>
      <c r="C1297" s="2" t="str">
        <f t="shared" si="20"/>
        <v>Yes</v>
      </c>
      <c r="D1297" s="2" t="s">
        <v>540</v>
      </c>
      <c r="E1297" s="2"/>
      <c r="F1297" s="2" t="s">
        <v>1106</v>
      </c>
      <c r="G1297" s="2">
        <v>2</v>
      </c>
      <c r="H1297" s="2">
        <v>2</v>
      </c>
      <c r="I1297" s="2" t="s">
        <v>24</v>
      </c>
      <c r="J1297" s="3">
        <v>43221</v>
      </c>
      <c r="K1297" s="3">
        <v>42979</v>
      </c>
      <c r="L1297" s="2" t="s">
        <v>17</v>
      </c>
      <c r="M1297" s="2" t="s">
        <v>159</v>
      </c>
      <c r="N1297" s="2"/>
      <c r="O1297" s="2" t="s">
        <v>19</v>
      </c>
      <c r="P1297" s="2"/>
      <c r="Q1297" s="2" t="s">
        <v>1104</v>
      </c>
      <c r="R1297" s="4">
        <v>43055</v>
      </c>
      <c r="S1297" s="2" t="s">
        <v>22</v>
      </c>
      <c r="T1297" s="2">
        <v>0</v>
      </c>
    </row>
    <row r="1298" spans="1:20" ht="30" x14ac:dyDescent="0.25">
      <c r="A1298" t="str">
        <f>IFERROR(VLOOKUP(B1298,'UNFPA suppl countries'!B:B,1,FALSE),"No")</f>
        <v>Uganda</v>
      </c>
      <c r="B1298" s="2" t="s">
        <v>694</v>
      </c>
      <c r="C1298" s="2" t="str">
        <f t="shared" si="20"/>
        <v>Yes</v>
      </c>
      <c r="D1298" s="2" t="s">
        <v>540</v>
      </c>
      <c r="E1298" s="2"/>
      <c r="F1298" s="2" t="s">
        <v>1107</v>
      </c>
      <c r="G1298" s="2">
        <v>68</v>
      </c>
      <c r="H1298" s="2">
        <v>68</v>
      </c>
      <c r="I1298" s="2" t="s">
        <v>1108</v>
      </c>
      <c r="J1298" s="3">
        <v>43221</v>
      </c>
      <c r="K1298" s="3">
        <v>42979</v>
      </c>
      <c r="L1298" s="2" t="s">
        <v>17</v>
      </c>
      <c r="M1298" s="2" t="s">
        <v>159</v>
      </c>
      <c r="N1298" s="2"/>
      <c r="O1298" s="2" t="s">
        <v>19</v>
      </c>
      <c r="P1298" s="2"/>
      <c r="Q1298" s="2" t="s">
        <v>1109</v>
      </c>
      <c r="R1298" s="4">
        <v>43055</v>
      </c>
      <c r="S1298" s="2" t="s">
        <v>22</v>
      </c>
      <c r="T1298" s="2">
        <v>0</v>
      </c>
    </row>
    <row r="1299" spans="1:20" ht="30" x14ac:dyDescent="0.25">
      <c r="A1299" t="str">
        <f>IFERROR(VLOOKUP(B1299,'UNFPA suppl countries'!B:B,1,FALSE),"No")</f>
        <v>Uganda</v>
      </c>
      <c r="B1299" s="2" t="s">
        <v>694</v>
      </c>
      <c r="C1299" s="2" t="str">
        <f t="shared" si="20"/>
        <v>Yes</v>
      </c>
      <c r="D1299" s="2" t="s">
        <v>62</v>
      </c>
      <c r="E1299" s="2" t="s">
        <v>119</v>
      </c>
      <c r="F1299" s="2" t="s">
        <v>120</v>
      </c>
      <c r="G1299" s="2">
        <v>80000</v>
      </c>
      <c r="H1299" s="2">
        <v>0</v>
      </c>
      <c r="I1299" s="2" t="s">
        <v>121</v>
      </c>
      <c r="J1299" s="3">
        <v>43252</v>
      </c>
      <c r="K1299" s="3">
        <v>43132</v>
      </c>
      <c r="L1299" s="2" t="s">
        <v>225</v>
      </c>
      <c r="M1299" s="2" t="s">
        <v>18</v>
      </c>
      <c r="N1299" s="2" t="s">
        <v>66</v>
      </c>
      <c r="O1299" s="2" t="s">
        <v>19</v>
      </c>
      <c r="P1299" s="2"/>
      <c r="Q1299" s="2"/>
      <c r="R1299" s="4">
        <v>43055</v>
      </c>
      <c r="S1299" s="2" t="s">
        <v>161</v>
      </c>
      <c r="T1299" s="2">
        <v>0</v>
      </c>
    </row>
    <row r="1300" spans="1:20" ht="30" x14ac:dyDescent="0.25">
      <c r="A1300" t="str">
        <f>IFERROR(VLOOKUP(B1300,'UNFPA suppl countries'!B:B,1,FALSE),"No")</f>
        <v>Ethiopia</v>
      </c>
      <c r="B1300" s="2" t="s">
        <v>871</v>
      </c>
      <c r="C1300" s="2" t="str">
        <f t="shared" si="20"/>
        <v>Yes</v>
      </c>
      <c r="D1300" s="2" t="s">
        <v>157</v>
      </c>
      <c r="E1300" s="2" t="s">
        <v>165</v>
      </c>
      <c r="F1300" s="2" t="s">
        <v>1110</v>
      </c>
      <c r="G1300" s="2">
        <v>6</v>
      </c>
      <c r="H1300" s="2">
        <v>3</v>
      </c>
      <c r="I1300" s="2" t="s">
        <v>24</v>
      </c>
      <c r="J1300" s="3">
        <v>43344</v>
      </c>
      <c r="K1300" s="3">
        <v>43101</v>
      </c>
      <c r="L1300" s="2" t="s">
        <v>29</v>
      </c>
      <c r="M1300" s="2" t="s">
        <v>159</v>
      </c>
      <c r="N1300" s="2"/>
      <c r="O1300" s="2" t="s">
        <v>19</v>
      </c>
      <c r="P1300" s="2" t="s">
        <v>1111</v>
      </c>
      <c r="Q1300" s="2" t="s">
        <v>1112</v>
      </c>
      <c r="R1300" s="4">
        <v>43055</v>
      </c>
      <c r="S1300" s="2" t="s">
        <v>22</v>
      </c>
      <c r="T1300" s="2">
        <v>0</v>
      </c>
    </row>
    <row r="1301" spans="1:20" ht="30" x14ac:dyDescent="0.25">
      <c r="A1301" t="str">
        <f>IFERROR(VLOOKUP(B1301,'UNFPA suppl countries'!B:B,1,FALSE),"No")</f>
        <v>Ethiopia</v>
      </c>
      <c r="B1301" s="2" t="s">
        <v>871</v>
      </c>
      <c r="C1301" s="2" t="str">
        <f t="shared" si="20"/>
        <v>Yes</v>
      </c>
      <c r="D1301" s="2" t="s">
        <v>157</v>
      </c>
      <c r="E1301" s="2" t="s">
        <v>165</v>
      </c>
      <c r="F1301" s="2" t="s">
        <v>1113</v>
      </c>
      <c r="G1301" s="2">
        <v>2</v>
      </c>
      <c r="H1301" s="2">
        <v>1</v>
      </c>
      <c r="I1301" s="2" t="s">
        <v>24</v>
      </c>
      <c r="J1301" s="3">
        <v>43313</v>
      </c>
      <c r="K1301" s="3">
        <v>43070</v>
      </c>
      <c r="L1301" s="2" t="s">
        <v>29</v>
      </c>
      <c r="M1301" s="2" t="s">
        <v>159</v>
      </c>
      <c r="N1301" s="2"/>
      <c r="O1301" s="2" t="s">
        <v>19</v>
      </c>
      <c r="P1301" s="2" t="s">
        <v>1111</v>
      </c>
      <c r="Q1301" s="2" t="s">
        <v>1114</v>
      </c>
      <c r="R1301" s="4">
        <v>43055</v>
      </c>
      <c r="S1301" s="2" t="s">
        <v>22</v>
      </c>
      <c r="T1301" s="2">
        <v>0</v>
      </c>
    </row>
    <row r="1302" spans="1:20" ht="30" x14ac:dyDescent="0.25">
      <c r="A1302" t="str">
        <f>IFERROR(VLOOKUP(B1302,'UNFPA suppl countries'!B:B,1,FALSE),"No")</f>
        <v>Ethiopia</v>
      </c>
      <c r="B1302" s="2" t="s">
        <v>871</v>
      </c>
      <c r="C1302" s="2" t="str">
        <f t="shared" si="20"/>
        <v>Yes</v>
      </c>
      <c r="D1302" s="2" t="s">
        <v>34</v>
      </c>
      <c r="E1302" s="2" t="s">
        <v>90</v>
      </c>
      <c r="F1302" s="2" t="s">
        <v>91</v>
      </c>
      <c r="G1302" s="2">
        <v>15571</v>
      </c>
      <c r="H1302" s="2">
        <v>15571</v>
      </c>
      <c r="I1302" s="2" t="s">
        <v>89</v>
      </c>
      <c r="J1302" s="3">
        <v>43252</v>
      </c>
      <c r="K1302" s="3">
        <v>43009</v>
      </c>
      <c r="L1302" s="2" t="s">
        <v>17</v>
      </c>
      <c r="M1302" s="2" t="s">
        <v>18</v>
      </c>
      <c r="N1302" s="2"/>
      <c r="O1302" s="2" t="s">
        <v>19</v>
      </c>
      <c r="P1302" s="2" t="s">
        <v>1111</v>
      </c>
      <c r="Q1302" s="2" t="s">
        <v>1115</v>
      </c>
      <c r="R1302" s="4">
        <v>43055</v>
      </c>
      <c r="S1302" s="2" t="s">
        <v>22</v>
      </c>
      <c r="T1302" s="2">
        <v>0</v>
      </c>
    </row>
    <row r="1303" spans="1:20" ht="30" x14ac:dyDescent="0.25">
      <c r="A1303" t="str">
        <f>IFERROR(VLOOKUP(B1303,'UNFPA suppl countries'!B:B,1,FALSE),"No")</f>
        <v>Uganda</v>
      </c>
      <c r="B1303" s="2" t="s">
        <v>694</v>
      </c>
      <c r="C1303" s="2" t="str">
        <f t="shared" si="20"/>
        <v>Yes</v>
      </c>
      <c r="D1303" s="2" t="s">
        <v>62</v>
      </c>
      <c r="E1303" s="2" t="s">
        <v>63</v>
      </c>
      <c r="F1303" s="2" t="s">
        <v>180</v>
      </c>
      <c r="G1303" s="2">
        <v>112900</v>
      </c>
      <c r="H1303" s="2">
        <v>56450</v>
      </c>
      <c r="I1303" s="2" t="s">
        <v>115</v>
      </c>
      <c r="J1303" s="3">
        <v>43221</v>
      </c>
      <c r="K1303" s="3">
        <v>43101</v>
      </c>
      <c r="L1303" s="2" t="s">
        <v>29</v>
      </c>
      <c r="M1303" s="2" t="s">
        <v>65</v>
      </c>
      <c r="N1303" s="2" t="s">
        <v>66</v>
      </c>
      <c r="O1303" s="2" t="s">
        <v>19</v>
      </c>
      <c r="P1303" s="2"/>
      <c r="Q1303" s="2" t="s">
        <v>1116</v>
      </c>
      <c r="R1303" s="4">
        <v>43055</v>
      </c>
      <c r="S1303" s="2" t="s">
        <v>22</v>
      </c>
      <c r="T1303" s="2">
        <v>0</v>
      </c>
    </row>
    <row r="1304" spans="1:20" ht="30" x14ac:dyDescent="0.25">
      <c r="A1304" t="str">
        <f>IFERROR(VLOOKUP(B1304,'UNFPA suppl countries'!B:B,1,FALSE),"No")</f>
        <v>Uganda</v>
      </c>
      <c r="B1304" s="2" t="s">
        <v>694</v>
      </c>
      <c r="C1304" s="2" t="str">
        <f t="shared" si="20"/>
        <v>Yes</v>
      </c>
      <c r="D1304" s="2" t="s">
        <v>62</v>
      </c>
      <c r="E1304" s="2" t="s">
        <v>220</v>
      </c>
      <c r="F1304" s="2" t="s">
        <v>181</v>
      </c>
      <c r="G1304" s="2">
        <v>30000</v>
      </c>
      <c r="H1304" s="2">
        <v>15000</v>
      </c>
      <c r="I1304" s="2" t="s">
        <v>179</v>
      </c>
      <c r="J1304" s="3">
        <v>43344</v>
      </c>
      <c r="K1304" s="3">
        <v>43221</v>
      </c>
      <c r="L1304" s="2" t="s">
        <v>29</v>
      </c>
      <c r="M1304" s="2" t="s">
        <v>65</v>
      </c>
      <c r="N1304" s="2" t="s">
        <v>66</v>
      </c>
      <c r="O1304" s="2" t="s">
        <v>19</v>
      </c>
      <c r="P1304" s="2"/>
      <c r="Q1304" s="2" t="s">
        <v>1098</v>
      </c>
      <c r="R1304" s="4">
        <v>43055</v>
      </c>
      <c r="S1304" s="2" t="s">
        <v>161</v>
      </c>
      <c r="T1304" s="2">
        <v>0</v>
      </c>
    </row>
    <row r="1305" spans="1:20" ht="30" x14ac:dyDescent="0.25">
      <c r="A1305" t="str">
        <f>IFERROR(VLOOKUP(B1305,'UNFPA suppl countries'!B:B,1,FALSE),"No")</f>
        <v>Uganda</v>
      </c>
      <c r="B1305" s="2" t="s">
        <v>694</v>
      </c>
      <c r="C1305" s="2" t="str">
        <f t="shared" si="20"/>
        <v>Yes</v>
      </c>
      <c r="D1305" s="2" t="s">
        <v>62</v>
      </c>
      <c r="E1305" s="2" t="s">
        <v>174</v>
      </c>
      <c r="F1305" s="2" t="s">
        <v>410</v>
      </c>
      <c r="G1305" s="2">
        <v>150000</v>
      </c>
      <c r="H1305" s="2">
        <v>75000</v>
      </c>
      <c r="I1305" s="2" t="s">
        <v>176</v>
      </c>
      <c r="J1305" s="3">
        <v>43160</v>
      </c>
      <c r="K1305" s="3">
        <v>43040</v>
      </c>
      <c r="L1305" s="2" t="s">
        <v>29</v>
      </c>
      <c r="M1305" s="2" t="s">
        <v>65</v>
      </c>
      <c r="N1305" s="2" t="s">
        <v>66</v>
      </c>
      <c r="O1305" s="2" t="s">
        <v>19</v>
      </c>
      <c r="P1305" s="2"/>
      <c r="Q1305" s="2" t="s">
        <v>1088</v>
      </c>
      <c r="R1305" s="4">
        <v>43054</v>
      </c>
      <c r="S1305" s="2" t="s">
        <v>22</v>
      </c>
      <c r="T1305" s="2">
        <v>0</v>
      </c>
    </row>
    <row r="1306" spans="1:20" ht="30" x14ac:dyDescent="0.25">
      <c r="A1306" t="str">
        <f>IFERROR(VLOOKUP(B1306,'UNFPA suppl countries'!B:B,1,FALSE),"No")</f>
        <v>Uganda</v>
      </c>
      <c r="B1306" s="2" t="s">
        <v>694</v>
      </c>
      <c r="C1306" s="2" t="str">
        <f t="shared" si="20"/>
        <v>Yes</v>
      </c>
      <c r="D1306" s="2" t="s">
        <v>62</v>
      </c>
      <c r="E1306" s="2" t="s">
        <v>177</v>
      </c>
      <c r="F1306" s="2" t="s">
        <v>1117</v>
      </c>
      <c r="G1306" s="2">
        <v>500000</v>
      </c>
      <c r="H1306" s="2">
        <v>250000</v>
      </c>
      <c r="I1306" s="2" t="s">
        <v>179</v>
      </c>
      <c r="J1306" s="3">
        <v>43252</v>
      </c>
      <c r="K1306" s="3">
        <v>43132</v>
      </c>
      <c r="L1306" s="2" t="s">
        <v>29</v>
      </c>
      <c r="M1306" s="2" t="s">
        <v>65</v>
      </c>
      <c r="N1306" s="2" t="s">
        <v>66</v>
      </c>
      <c r="O1306" s="2" t="s">
        <v>19</v>
      </c>
      <c r="P1306" s="2"/>
      <c r="Q1306" s="2" t="s">
        <v>1118</v>
      </c>
      <c r="R1306" s="4">
        <v>43067</v>
      </c>
      <c r="S1306" s="2" t="s">
        <v>22</v>
      </c>
      <c r="T1306" s="2">
        <v>0</v>
      </c>
    </row>
    <row r="1307" spans="1:20" ht="30" x14ac:dyDescent="0.25">
      <c r="A1307" t="str">
        <f>IFERROR(VLOOKUP(B1307,'UNFPA suppl countries'!B:B,1,FALSE),"No")</f>
        <v>No</v>
      </c>
      <c r="B1307" s="2" t="s">
        <v>1119</v>
      </c>
      <c r="C1307" s="2" t="str">
        <f t="shared" si="20"/>
        <v>No</v>
      </c>
      <c r="D1307" s="2" t="s">
        <v>540</v>
      </c>
      <c r="E1307" s="2"/>
      <c r="F1307" s="2" t="s">
        <v>1120</v>
      </c>
      <c r="G1307" s="2">
        <v>1</v>
      </c>
      <c r="H1307" s="2">
        <v>0.5</v>
      </c>
      <c r="I1307" s="2" t="s">
        <v>24</v>
      </c>
      <c r="J1307" s="3">
        <v>43435</v>
      </c>
      <c r="K1307" s="3">
        <v>43191</v>
      </c>
      <c r="L1307" s="2" t="s">
        <v>29</v>
      </c>
      <c r="M1307" s="2" t="s">
        <v>159</v>
      </c>
      <c r="N1307" s="2"/>
      <c r="O1307" s="2" t="s">
        <v>19</v>
      </c>
      <c r="P1307" s="2" t="s">
        <v>1121</v>
      </c>
      <c r="Q1307" s="2" t="s">
        <v>1122</v>
      </c>
      <c r="R1307" s="4">
        <v>43054</v>
      </c>
      <c r="S1307" s="2" t="s">
        <v>22</v>
      </c>
      <c r="T1307" s="2">
        <v>0</v>
      </c>
    </row>
    <row r="1308" spans="1:20" ht="60" x14ac:dyDescent="0.25">
      <c r="A1308" t="str">
        <f>IFERROR(VLOOKUP(B1308,'UNFPA suppl countries'!B:B,1,FALSE),"No")</f>
        <v>No</v>
      </c>
      <c r="B1308" s="2" t="s">
        <v>1119</v>
      </c>
      <c r="C1308" s="2" t="str">
        <f t="shared" si="20"/>
        <v>No</v>
      </c>
      <c r="D1308" s="2"/>
      <c r="E1308" s="2"/>
      <c r="F1308" s="2" t="s">
        <v>1123</v>
      </c>
      <c r="G1308" s="2">
        <v>2</v>
      </c>
      <c r="H1308" s="2">
        <v>2</v>
      </c>
      <c r="I1308" s="2" t="s">
        <v>24</v>
      </c>
      <c r="J1308" s="3">
        <v>43191</v>
      </c>
      <c r="K1308" s="3">
        <v>42948</v>
      </c>
      <c r="L1308" s="2" t="s">
        <v>17</v>
      </c>
      <c r="M1308" s="2" t="s">
        <v>18</v>
      </c>
      <c r="N1308" s="2"/>
      <c r="O1308" s="2" t="s">
        <v>19</v>
      </c>
      <c r="P1308" s="2" t="s">
        <v>1124</v>
      </c>
      <c r="Q1308" s="2" t="s">
        <v>1125</v>
      </c>
      <c r="R1308" s="4">
        <v>43055</v>
      </c>
      <c r="S1308" s="2" t="s">
        <v>22</v>
      </c>
      <c r="T1308" s="2">
        <v>0</v>
      </c>
    </row>
    <row r="1309" spans="1:20" ht="30" x14ac:dyDescent="0.25">
      <c r="A1309" t="str">
        <f>IFERROR(VLOOKUP(B1309,'UNFPA suppl countries'!B:B,1,FALSE),"No")</f>
        <v>Bolivia</v>
      </c>
      <c r="B1309" s="2" t="s">
        <v>862</v>
      </c>
      <c r="C1309" s="2" t="str">
        <f t="shared" si="20"/>
        <v>Yes</v>
      </c>
      <c r="D1309" s="2"/>
      <c r="E1309" s="2"/>
      <c r="F1309" s="2" t="s">
        <v>1126</v>
      </c>
      <c r="G1309" s="2">
        <v>1</v>
      </c>
      <c r="H1309" s="2">
        <v>0</v>
      </c>
      <c r="I1309" s="2" t="s">
        <v>24</v>
      </c>
      <c r="J1309" s="3">
        <v>43282</v>
      </c>
      <c r="K1309" s="3">
        <v>43040</v>
      </c>
      <c r="L1309" s="2" t="s">
        <v>225</v>
      </c>
      <c r="M1309" s="2" t="s">
        <v>18</v>
      </c>
      <c r="N1309" s="2"/>
      <c r="O1309" s="2" t="s">
        <v>19</v>
      </c>
      <c r="P1309" s="2" t="s">
        <v>1127</v>
      </c>
      <c r="Q1309" s="2"/>
      <c r="R1309" s="4">
        <v>43054</v>
      </c>
      <c r="S1309" s="2" t="s">
        <v>22</v>
      </c>
      <c r="T1309" s="2">
        <v>0</v>
      </c>
    </row>
    <row r="1310" spans="1:20" ht="30" x14ac:dyDescent="0.25">
      <c r="A1310" t="str">
        <f>IFERROR(VLOOKUP(B1310,'UNFPA suppl countries'!B:B,1,FALSE),"No")</f>
        <v>Bolivia</v>
      </c>
      <c r="B1310" s="2" t="s">
        <v>862</v>
      </c>
      <c r="C1310" s="2" t="str">
        <f t="shared" si="20"/>
        <v>Yes</v>
      </c>
      <c r="D1310" s="2"/>
      <c r="E1310" s="2"/>
      <c r="F1310" s="2" t="s">
        <v>1126</v>
      </c>
      <c r="G1310" s="2">
        <v>2</v>
      </c>
      <c r="H1310" s="2">
        <v>1</v>
      </c>
      <c r="I1310" s="2" t="s">
        <v>24</v>
      </c>
      <c r="J1310" s="3">
        <v>43282</v>
      </c>
      <c r="K1310" s="3">
        <v>43040</v>
      </c>
      <c r="L1310" s="2" t="s">
        <v>29</v>
      </c>
      <c r="M1310" s="2" t="s">
        <v>18</v>
      </c>
      <c r="N1310" s="2"/>
      <c r="O1310" s="2" t="s">
        <v>19</v>
      </c>
      <c r="P1310" s="2" t="s">
        <v>1038</v>
      </c>
      <c r="Q1310" s="2"/>
      <c r="R1310" s="4">
        <v>43054</v>
      </c>
      <c r="S1310" s="2" t="s">
        <v>22</v>
      </c>
      <c r="T1310" s="2">
        <v>0</v>
      </c>
    </row>
    <row r="1311" spans="1:20" ht="30" x14ac:dyDescent="0.25">
      <c r="A1311" t="str">
        <f>IFERROR(VLOOKUP(B1311,'UNFPA suppl countries'!B:B,1,FALSE),"No")</f>
        <v>Bolivia</v>
      </c>
      <c r="B1311" s="2" t="s">
        <v>862</v>
      </c>
      <c r="C1311" s="2" t="str">
        <f t="shared" si="20"/>
        <v>Yes</v>
      </c>
      <c r="D1311" s="2"/>
      <c r="E1311" s="2"/>
      <c r="F1311" s="2" t="s">
        <v>1126</v>
      </c>
      <c r="G1311" s="2">
        <v>5</v>
      </c>
      <c r="H1311" s="2">
        <v>2.5</v>
      </c>
      <c r="I1311" s="2" t="s">
        <v>24</v>
      </c>
      <c r="J1311" s="3">
        <v>43282</v>
      </c>
      <c r="K1311" s="3">
        <v>43040</v>
      </c>
      <c r="L1311" s="2" t="s">
        <v>29</v>
      </c>
      <c r="M1311" s="2" t="s">
        <v>18</v>
      </c>
      <c r="N1311" s="2"/>
      <c r="O1311" s="2" t="s">
        <v>19</v>
      </c>
      <c r="P1311" s="2" t="s">
        <v>1128</v>
      </c>
      <c r="Q1311" s="2"/>
      <c r="R1311" s="4">
        <v>43054</v>
      </c>
      <c r="S1311" s="2" t="s">
        <v>22</v>
      </c>
      <c r="T1311" s="2">
        <v>0</v>
      </c>
    </row>
    <row r="1312" spans="1:20" ht="30" x14ac:dyDescent="0.25">
      <c r="A1312" t="str">
        <f>IFERROR(VLOOKUP(B1312,'UNFPA suppl countries'!B:B,1,FALSE),"No")</f>
        <v>Bolivia</v>
      </c>
      <c r="B1312" s="2" t="s">
        <v>862</v>
      </c>
      <c r="C1312" s="2" t="str">
        <f t="shared" si="20"/>
        <v>Yes</v>
      </c>
      <c r="D1312" s="2"/>
      <c r="E1312" s="2"/>
      <c r="F1312" s="2" t="s">
        <v>1126</v>
      </c>
      <c r="G1312" s="2">
        <v>2</v>
      </c>
      <c r="H1312" s="2">
        <v>2</v>
      </c>
      <c r="I1312" s="2" t="s">
        <v>24</v>
      </c>
      <c r="J1312" s="3">
        <v>43282</v>
      </c>
      <c r="K1312" s="3">
        <v>43040</v>
      </c>
      <c r="L1312" s="2" t="s">
        <v>17</v>
      </c>
      <c r="M1312" s="2" t="s">
        <v>18</v>
      </c>
      <c r="N1312" s="2"/>
      <c r="O1312" s="2" t="s">
        <v>19</v>
      </c>
      <c r="P1312" s="2" t="s">
        <v>1042</v>
      </c>
      <c r="Q1312" s="2"/>
      <c r="R1312" s="4">
        <v>43054</v>
      </c>
      <c r="S1312" s="2" t="s">
        <v>22</v>
      </c>
      <c r="T1312" s="2">
        <v>0</v>
      </c>
    </row>
    <row r="1313" spans="1:20" ht="30" x14ac:dyDescent="0.25">
      <c r="A1313" t="str">
        <f>IFERROR(VLOOKUP(B1313,'UNFPA suppl countries'!B:B,1,FALSE),"No")</f>
        <v>Bolivia</v>
      </c>
      <c r="B1313" s="2" t="s">
        <v>862</v>
      </c>
      <c r="C1313" s="2" t="str">
        <f t="shared" si="20"/>
        <v>Yes</v>
      </c>
      <c r="D1313" s="2"/>
      <c r="E1313" s="2"/>
      <c r="F1313" s="2" t="s">
        <v>1126</v>
      </c>
      <c r="G1313" s="2">
        <v>1</v>
      </c>
      <c r="H1313" s="2">
        <v>1</v>
      </c>
      <c r="I1313" s="2" t="s">
        <v>24</v>
      </c>
      <c r="J1313" s="3">
        <v>43282</v>
      </c>
      <c r="K1313" s="3">
        <v>43040</v>
      </c>
      <c r="L1313" s="2" t="s">
        <v>17</v>
      </c>
      <c r="M1313" s="2" t="s">
        <v>18</v>
      </c>
      <c r="N1313" s="2"/>
      <c r="O1313" s="2" t="s">
        <v>19</v>
      </c>
      <c r="P1313" s="2" t="s">
        <v>1129</v>
      </c>
      <c r="Q1313" s="2"/>
      <c r="R1313" s="4">
        <v>43054</v>
      </c>
      <c r="S1313" s="2" t="s">
        <v>22</v>
      </c>
      <c r="T1313" s="2">
        <v>0</v>
      </c>
    </row>
    <row r="1314" spans="1:20" ht="30" x14ac:dyDescent="0.25">
      <c r="A1314" t="str">
        <f>IFERROR(VLOOKUP(B1314,'UNFPA suppl countries'!B:B,1,FALSE),"No")</f>
        <v>Bolivia</v>
      </c>
      <c r="B1314" s="2" t="s">
        <v>862</v>
      </c>
      <c r="C1314" s="2" t="str">
        <f t="shared" si="20"/>
        <v>Yes</v>
      </c>
      <c r="D1314" s="2" t="s">
        <v>62</v>
      </c>
      <c r="E1314" s="2" t="s">
        <v>177</v>
      </c>
      <c r="F1314" s="2" t="s">
        <v>616</v>
      </c>
      <c r="G1314" s="2">
        <v>100000</v>
      </c>
      <c r="H1314" s="2">
        <v>100000</v>
      </c>
      <c r="I1314" s="2" t="s">
        <v>179</v>
      </c>
      <c r="J1314" s="3">
        <v>43252</v>
      </c>
      <c r="K1314" s="3">
        <v>43132</v>
      </c>
      <c r="L1314" s="2" t="s">
        <v>17</v>
      </c>
      <c r="M1314" s="2" t="s">
        <v>18</v>
      </c>
      <c r="N1314" s="2"/>
      <c r="O1314" s="2" t="s">
        <v>19</v>
      </c>
      <c r="P1314" s="2" t="s">
        <v>1130</v>
      </c>
      <c r="Q1314" s="2"/>
      <c r="R1314" s="4">
        <v>43054</v>
      </c>
      <c r="S1314" s="2" t="s">
        <v>22</v>
      </c>
      <c r="T1314" s="2">
        <v>0</v>
      </c>
    </row>
    <row r="1315" spans="1:20" ht="30" x14ac:dyDescent="0.25">
      <c r="A1315" t="str">
        <f>IFERROR(VLOOKUP(B1315,'UNFPA suppl countries'!B:B,1,FALSE),"No")</f>
        <v>Bolivia</v>
      </c>
      <c r="B1315" s="2" t="s">
        <v>862</v>
      </c>
      <c r="C1315" s="2" t="str">
        <f t="shared" si="20"/>
        <v>Yes</v>
      </c>
      <c r="D1315" s="2" t="s">
        <v>26</v>
      </c>
      <c r="E1315" s="2" t="s">
        <v>152</v>
      </c>
      <c r="F1315" s="2" t="s">
        <v>1054</v>
      </c>
      <c r="G1315" s="2">
        <v>3000</v>
      </c>
      <c r="H1315" s="2">
        <v>3000</v>
      </c>
      <c r="I1315" s="2" t="s">
        <v>24</v>
      </c>
      <c r="J1315" s="3">
        <v>43252</v>
      </c>
      <c r="K1315" s="3">
        <v>43101</v>
      </c>
      <c r="L1315" s="2" t="s">
        <v>17</v>
      </c>
      <c r="M1315" s="2" t="s">
        <v>18</v>
      </c>
      <c r="N1315" s="2"/>
      <c r="O1315" s="2" t="s">
        <v>19</v>
      </c>
      <c r="P1315" s="2" t="s">
        <v>1130</v>
      </c>
      <c r="Q1315" s="2"/>
      <c r="R1315" s="4">
        <v>43054</v>
      </c>
      <c r="S1315" s="2" t="s">
        <v>22</v>
      </c>
      <c r="T1315" s="2">
        <v>0</v>
      </c>
    </row>
    <row r="1316" spans="1:20" ht="30" x14ac:dyDescent="0.25">
      <c r="A1316" t="str">
        <f>IFERROR(VLOOKUP(B1316,'UNFPA suppl countries'!B:B,1,FALSE),"No")</f>
        <v>Bolivia</v>
      </c>
      <c r="B1316" s="2" t="s">
        <v>862</v>
      </c>
      <c r="C1316" s="2" t="str">
        <f t="shared" si="20"/>
        <v>Yes</v>
      </c>
      <c r="D1316" s="2" t="s">
        <v>26</v>
      </c>
      <c r="E1316" s="2" t="s">
        <v>154</v>
      </c>
      <c r="F1316" s="2" t="s">
        <v>565</v>
      </c>
      <c r="G1316" s="2">
        <v>3000</v>
      </c>
      <c r="H1316" s="2">
        <v>3000</v>
      </c>
      <c r="I1316" s="2" t="s">
        <v>24</v>
      </c>
      <c r="J1316" s="3">
        <v>43252</v>
      </c>
      <c r="K1316" s="3">
        <v>43070</v>
      </c>
      <c r="L1316" s="2" t="s">
        <v>17</v>
      </c>
      <c r="M1316" s="2" t="s">
        <v>18</v>
      </c>
      <c r="N1316" s="2"/>
      <c r="O1316" s="2" t="s">
        <v>19</v>
      </c>
      <c r="P1316" s="2" t="s">
        <v>1130</v>
      </c>
      <c r="Q1316" s="2"/>
      <c r="R1316" s="4">
        <v>43054</v>
      </c>
      <c r="S1316" s="2" t="s">
        <v>22</v>
      </c>
      <c r="T1316" s="2">
        <v>0</v>
      </c>
    </row>
    <row r="1317" spans="1:20" ht="30" x14ac:dyDescent="0.25">
      <c r="A1317" t="str">
        <f>IFERROR(VLOOKUP(B1317,'UNFPA suppl countries'!B:B,1,FALSE),"No")</f>
        <v>Bolivia</v>
      </c>
      <c r="B1317" s="2" t="s">
        <v>862</v>
      </c>
      <c r="C1317" s="2" t="str">
        <f t="shared" si="20"/>
        <v>Yes</v>
      </c>
      <c r="D1317" s="2" t="s">
        <v>26</v>
      </c>
      <c r="E1317" s="2" t="s">
        <v>154</v>
      </c>
      <c r="F1317" s="2" t="s">
        <v>1058</v>
      </c>
      <c r="G1317" s="2">
        <v>4500</v>
      </c>
      <c r="H1317" s="2">
        <v>4500</v>
      </c>
      <c r="I1317" s="2" t="s">
        <v>24</v>
      </c>
      <c r="J1317" s="3">
        <v>43252</v>
      </c>
      <c r="K1317" s="3">
        <v>43070</v>
      </c>
      <c r="L1317" s="2" t="s">
        <v>17</v>
      </c>
      <c r="M1317" s="2" t="s">
        <v>18</v>
      </c>
      <c r="N1317" s="2"/>
      <c r="O1317" s="2" t="s">
        <v>19</v>
      </c>
      <c r="P1317" s="2" t="s">
        <v>1130</v>
      </c>
      <c r="Q1317" s="2"/>
      <c r="R1317" s="4">
        <v>43054</v>
      </c>
      <c r="S1317" s="2" t="s">
        <v>22</v>
      </c>
      <c r="T1317" s="2">
        <v>0</v>
      </c>
    </row>
    <row r="1318" spans="1:20" ht="30" x14ac:dyDescent="0.25">
      <c r="A1318" t="str">
        <f>IFERROR(VLOOKUP(B1318,'UNFPA suppl countries'!B:B,1,FALSE),"No")</f>
        <v>Bolivia</v>
      </c>
      <c r="B1318" s="2" t="s">
        <v>862</v>
      </c>
      <c r="C1318" s="2" t="str">
        <f t="shared" si="20"/>
        <v>Yes</v>
      </c>
      <c r="D1318" s="2" t="s">
        <v>26</v>
      </c>
      <c r="E1318" s="2" t="s">
        <v>154</v>
      </c>
      <c r="F1318" s="2" t="s">
        <v>704</v>
      </c>
      <c r="G1318" s="2">
        <v>4500</v>
      </c>
      <c r="H1318" s="2">
        <v>4500</v>
      </c>
      <c r="I1318" s="2" t="s">
        <v>24</v>
      </c>
      <c r="J1318" s="3">
        <v>43252</v>
      </c>
      <c r="K1318" s="3">
        <v>43070</v>
      </c>
      <c r="L1318" s="2" t="s">
        <v>17</v>
      </c>
      <c r="M1318" s="2" t="s">
        <v>18</v>
      </c>
      <c r="N1318" s="2"/>
      <c r="O1318" s="2" t="s">
        <v>19</v>
      </c>
      <c r="P1318" s="2" t="s">
        <v>1130</v>
      </c>
      <c r="Q1318" s="2"/>
      <c r="R1318" s="4">
        <v>43054</v>
      </c>
      <c r="S1318" s="2" t="s">
        <v>22</v>
      </c>
      <c r="T1318" s="2">
        <v>0</v>
      </c>
    </row>
    <row r="1319" spans="1:20" ht="30" x14ac:dyDescent="0.25">
      <c r="A1319" t="str">
        <f>IFERROR(VLOOKUP(B1319,'UNFPA suppl countries'!B:B,1,FALSE),"No")</f>
        <v>Bolivia</v>
      </c>
      <c r="B1319" s="2" t="s">
        <v>862</v>
      </c>
      <c r="C1319" s="2" t="str">
        <f t="shared" si="20"/>
        <v>Yes</v>
      </c>
      <c r="D1319" s="2" t="s">
        <v>26</v>
      </c>
      <c r="E1319" s="2" t="s">
        <v>154</v>
      </c>
      <c r="F1319" s="2" t="s">
        <v>1131</v>
      </c>
      <c r="G1319" s="2">
        <v>2000</v>
      </c>
      <c r="H1319" s="2">
        <v>2000</v>
      </c>
      <c r="I1319" s="2" t="s">
        <v>24</v>
      </c>
      <c r="J1319" s="3">
        <v>43252</v>
      </c>
      <c r="K1319" s="3">
        <v>43070</v>
      </c>
      <c r="L1319" s="2" t="s">
        <v>17</v>
      </c>
      <c r="M1319" s="2" t="s">
        <v>18</v>
      </c>
      <c r="N1319" s="2"/>
      <c r="O1319" s="2" t="s">
        <v>19</v>
      </c>
      <c r="P1319" s="2" t="s">
        <v>1130</v>
      </c>
      <c r="Q1319" s="2"/>
      <c r="R1319" s="4">
        <v>43054</v>
      </c>
      <c r="S1319" s="2" t="s">
        <v>22</v>
      </c>
      <c r="T1319" s="2">
        <v>0</v>
      </c>
    </row>
    <row r="1320" spans="1:20" ht="30" x14ac:dyDescent="0.25">
      <c r="A1320" t="str">
        <f>IFERROR(VLOOKUP(B1320,'UNFPA suppl countries'!B:B,1,FALSE),"No")</f>
        <v>Bolivia</v>
      </c>
      <c r="B1320" s="2" t="s">
        <v>862</v>
      </c>
      <c r="C1320" s="2" t="str">
        <f t="shared" si="20"/>
        <v>Yes</v>
      </c>
      <c r="D1320" s="2" t="s">
        <v>26</v>
      </c>
      <c r="E1320" s="2" t="s">
        <v>154</v>
      </c>
      <c r="F1320" s="2" t="s">
        <v>567</v>
      </c>
      <c r="G1320" s="2">
        <v>1500</v>
      </c>
      <c r="H1320" s="2">
        <v>1500</v>
      </c>
      <c r="I1320" s="2" t="s">
        <v>24</v>
      </c>
      <c r="J1320" s="3">
        <v>43252</v>
      </c>
      <c r="K1320" s="3">
        <v>43070</v>
      </c>
      <c r="L1320" s="2" t="s">
        <v>17</v>
      </c>
      <c r="M1320" s="2" t="s">
        <v>18</v>
      </c>
      <c r="N1320" s="2"/>
      <c r="O1320" s="2" t="s">
        <v>19</v>
      </c>
      <c r="P1320" s="2" t="s">
        <v>1130</v>
      </c>
      <c r="Q1320" s="2"/>
      <c r="R1320" s="4">
        <v>43054</v>
      </c>
      <c r="S1320" s="2" t="s">
        <v>22</v>
      </c>
      <c r="T1320" s="2">
        <v>0</v>
      </c>
    </row>
    <row r="1321" spans="1:20" ht="30" x14ac:dyDescent="0.25">
      <c r="A1321" t="str">
        <f>IFERROR(VLOOKUP(B1321,'UNFPA suppl countries'!B:B,1,FALSE),"No")</f>
        <v>Bolivia</v>
      </c>
      <c r="B1321" s="2" t="s">
        <v>862</v>
      </c>
      <c r="C1321" s="2" t="str">
        <f t="shared" si="20"/>
        <v>Yes</v>
      </c>
      <c r="D1321" s="2" t="s">
        <v>26</v>
      </c>
      <c r="E1321" s="2" t="s">
        <v>154</v>
      </c>
      <c r="F1321" s="2" t="s">
        <v>1055</v>
      </c>
      <c r="G1321" s="2">
        <v>1500</v>
      </c>
      <c r="H1321" s="2">
        <v>1500</v>
      </c>
      <c r="I1321" s="2" t="s">
        <v>24</v>
      </c>
      <c r="J1321" s="3">
        <v>43252</v>
      </c>
      <c r="K1321" s="3">
        <v>43070</v>
      </c>
      <c r="L1321" s="2" t="s">
        <v>17</v>
      </c>
      <c r="M1321" s="2" t="s">
        <v>18</v>
      </c>
      <c r="N1321" s="2"/>
      <c r="O1321" s="2" t="s">
        <v>19</v>
      </c>
      <c r="P1321" s="2" t="s">
        <v>1130</v>
      </c>
      <c r="Q1321" s="2"/>
      <c r="R1321" s="4">
        <v>43054</v>
      </c>
      <c r="S1321" s="2" t="s">
        <v>22</v>
      </c>
      <c r="T1321" s="2">
        <v>0</v>
      </c>
    </row>
    <row r="1322" spans="1:20" ht="30" x14ac:dyDescent="0.25">
      <c r="A1322" t="str">
        <f>IFERROR(VLOOKUP(B1322,'UNFPA suppl countries'!B:B,1,FALSE),"No")</f>
        <v>Bolivia</v>
      </c>
      <c r="B1322" s="2" t="s">
        <v>862</v>
      </c>
      <c r="C1322" s="2" t="str">
        <f t="shared" si="20"/>
        <v>Yes</v>
      </c>
      <c r="D1322" s="2" t="s">
        <v>26</v>
      </c>
      <c r="E1322" s="2" t="s">
        <v>154</v>
      </c>
      <c r="F1322" s="2" t="s">
        <v>692</v>
      </c>
      <c r="G1322" s="2">
        <v>1500</v>
      </c>
      <c r="H1322" s="2">
        <v>1500</v>
      </c>
      <c r="I1322" s="2" t="s">
        <v>24</v>
      </c>
      <c r="J1322" s="3">
        <v>43252</v>
      </c>
      <c r="K1322" s="3">
        <v>43070</v>
      </c>
      <c r="L1322" s="2" t="s">
        <v>17</v>
      </c>
      <c r="M1322" s="2" t="s">
        <v>18</v>
      </c>
      <c r="N1322" s="2"/>
      <c r="O1322" s="2" t="s">
        <v>19</v>
      </c>
      <c r="P1322" s="2" t="s">
        <v>1130</v>
      </c>
      <c r="Q1322" s="2"/>
      <c r="R1322" s="4">
        <v>43054</v>
      </c>
      <c r="S1322" s="2" t="s">
        <v>22</v>
      </c>
      <c r="T1322" s="2">
        <v>0</v>
      </c>
    </row>
    <row r="1323" spans="1:20" ht="30" x14ac:dyDescent="0.25">
      <c r="A1323" t="str">
        <f>IFERROR(VLOOKUP(B1323,'UNFPA suppl countries'!B:B,1,FALSE),"No")</f>
        <v>Bolivia</v>
      </c>
      <c r="B1323" s="2" t="s">
        <v>862</v>
      </c>
      <c r="C1323" s="2" t="str">
        <f t="shared" si="20"/>
        <v>Yes</v>
      </c>
      <c r="D1323" s="2" t="s">
        <v>26</v>
      </c>
      <c r="E1323" s="2" t="s">
        <v>152</v>
      </c>
      <c r="F1323" s="2" t="s">
        <v>426</v>
      </c>
      <c r="G1323" s="2">
        <v>1500</v>
      </c>
      <c r="H1323" s="2">
        <v>1500</v>
      </c>
      <c r="I1323" s="2" t="s">
        <v>24</v>
      </c>
      <c r="J1323" s="3">
        <v>43252</v>
      </c>
      <c r="K1323" s="3">
        <v>43101</v>
      </c>
      <c r="L1323" s="2" t="s">
        <v>17</v>
      </c>
      <c r="M1323" s="2" t="s">
        <v>18</v>
      </c>
      <c r="N1323" s="2"/>
      <c r="O1323" s="2" t="s">
        <v>19</v>
      </c>
      <c r="P1323" s="2" t="s">
        <v>1130</v>
      </c>
      <c r="Q1323" s="2"/>
      <c r="R1323" s="4">
        <v>43054</v>
      </c>
      <c r="S1323" s="2" t="s">
        <v>22</v>
      </c>
      <c r="T1323" s="2">
        <v>0</v>
      </c>
    </row>
    <row r="1324" spans="1:20" ht="30" x14ac:dyDescent="0.25">
      <c r="A1324" t="str">
        <f>IFERROR(VLOOKUP(B1324,'UNFPA suppl countries'!B:B,1,FALSE),"No")</f>
        <v>Bolivia</v>
      </c>
      <c r="B1324" s="2" t="s">
        <v>862</v>
      </c>
      <c r="C1324" s="2" t="str">
        <f t="shared" si="20"/>
        <v>Yes</v>
      </c>
      <c r="D1324" s="2" t="s">
        <v>26</v>
      </c>
      <c r="E1324" s="2" t="s">
        <v>154</v>
      </c>
      <c r="F1324" s="2" t="s">
        <v>695</v>
      </c>
      <c r="G1324" s="2">
        <v>1500</v>
      </c>
      <c r="H1324" s="2">
        <v>1500</v>
      </c>
      <c r="I1324" s="2" t="s">
        <v>24</v>
      </c>
      <c r="J1324" s="3">
        <v>43252</v>
      </c>
      <c r="K1324" s="3">
        <v>43070</v>
      </c>
      <c r="L1324" s="2" t="s">
        <v>17</v>
      </c>
      <c r="M1324" s="2" t="s">
        <v>18</v>
      </c>
      <c r="N1324" s="2"/>
      <c r="O1324" s="2" t="s">
        <v>19</v>
      </c>
      <c r="P1324" s="2" t="s">
        <v>1130</v>
      </c>
      <c r="Q1324" s="2"/>
      <c r="R1324" s="4">
        <v>43054</v>
      </c>
      <c r="S1324" s="2" t="s">
        <v>22</v>
      </c>
      <c r="T1324" s="2">
        <v>0</v>
      </c>
    </row>
    <row r="1325" spans="1:20" ht="30" x14ac:dyDescent="0.25">
      <c r="A1325" t="str">
        <f>IFERROR(VLOOKUP(B1325,'UNFPA suppl countries'!B:B,1,FALSE),"No")</f>
        <v>Bolivia</v>
      </c>
      <c r="B1325" s="2" t="s">
        <v>862</v>
      </c>
      <c r="C1325" s="2" t="str">
        <f t="shared" si="20"/>
        <v>Yes</v>
      </c>
      <c r="D1325" s="2" t="s">
        <v>26</v>
      </c>
      <c r="E1325" s="2" t="s">
        <v>154</v>
      </c>
      <c r="F1325" s="2" t="s">
        <v>1056</v>
      </c>
      <c r="G1325" s="2">
        <v>1500</v>
      </c>
      <c r="H1325" s="2">
        <v>1500</v>
      </c>
      <c r="I1325" s="2" t="s">
        <v>24</v>
      </c>
      <c r="J1325" s="3">
        <v>43252</v>
      </c>
      <c r="K1325" s="3">
        <v>43070</v>
      </c>
      <c r="L1325" s="2" t="s">
        <v>17</v>
      </c>
      <c r="M1325" s="2" t="s">
        <v>18</v>
      </c>
      <c r="N1325" s="2"/>
      <c r="O1325" s="2" t="s">
        <v>19</v>
      </c>
      <c r="P1325" s="2" t="s">
        <v>1130</v>
      </c>
      <c r="Q1325" s="2"/>
      <c r="R1325" s="4">
        <v>43054</v>
      </c>
      <c r="S1325" s="2" t="s">
        <v>22</v>
      </c>
      <c r="T1325" s="2">
        <v>0</v>
      </c>
    </row>
    <row r="1326" spans="1:20" ht="30" x14ac:dyDescent="0.25">
      <c r="A1326" t="str">
        <f>IFERROR(VLOOKUP(B1326,'UNFPA suppl countries'!B:B,1,FALSE),"No")</f>
        <v>Bolivia</v>
      </c>
      <c r="B1326" s="2" t="s">
        <v>862</v>
      </c>
      <c r="C1326" s="2" t="str">
        <f t="shared" si="20"/>
        <v>Yes</v>
      </c>
      <c r="D1326" s="2" t="s">
        <v>26</v>
      </c>
      <c r="E1326" s="2" t="s">
        <v>152</v>
      </c>
      <c r="F1326" s="2" t="s">
        <v>391</v>
      </c>
      <c r="G1326" s="2">
        <v>1500</v>
      </c>
      <c r="H1326" s="2">
        <v>1500</v>
      </c>
      <c r="I1326" s="2" t="s">
        <v>24</v>
      </c>
      <c r="J1326" s="3">
        <v>43252</v>
      </c>
      <c r="K1326" s="3">
        <v>43101</v>
      </c>
      <c r="L1326" s="2" t="s">
        <v>17</v>
      </c>
      <c r="M1326" s="2" t="s">
        <v>18</v>
      </c>
      <c r="N1326" s="2"/>
      <c r="O1326" s="2" t="s">
        <v>19</v>
      </c>
      <c r="P1326" s="2" t="s">
        <v>1130</v>
      </c>
      <c r="Q1326" s="2"/>
      <c r="R1326" s="4">
        <v>43054</v>
      </c>
      <c r="S1326" s="2" t="s">
        <v>22</v>
      </c>
      <c r="T1326" s="2">
        <v>0</v>
      </c>
    </row>
    <row r="1327" spans="1:20" ht="30" x14ac:dyDescent="0.25">
      <c r="A1327" t="str">
        <f>IFERROR(VLOOKUP(B1327,'UNFPA suppl countries'!B:B,1,FALSE),"No")</f>
        <v>Bolivia</v>
      </c>
      <c r="B1327" s="2" t="s">
        <v>862</v>
      </c>
      <c r="C1327" s="2" t="str">
        <f t="shared" si="20"/>
        <v>Yes</v>
      </c>
      <c r="D1327" s="2" t="s">
        <v>26</v>
      </c>
      <c r="E1327" s="2" t="s">
        <v>78</v>
      </c>
      <c r="F1327" s="2" t="s">
        <v>1048</v>
      </c>
      <c r="G1327" s="2">
        <v>250</v>
      </c>
      <c r="H1327" s="2">
        <v>250</v>
      </c>
      <c r="I1327" s="2" t="s">
        <v>24</v>
      </c>
      <c r="J1327" s="3">
        <v>43252</v>
      </c>
      <c r="K1327" s="3">
        <v>43132</v>
      </c>
      <c r="L1327" s="2" t="s">
        <v>17</v>
      </c>
      <c r="M1327" s="2" t="s">
        <v>18</v>
      </c>
      <c r="N1327" s="2"/>
      <c r="O1327" s="2" t="s">
        <v>19</v>
      </c>
      <c r="P1327" s="2" t="s">
        <v>1130</v>
      </c>
      <c r="Q1327" s="2"/>
      <c r="R1327" s="4">
        <v>43054</v>
      </c>
      <c r="S1327" s="2" t="s">
        <v>22</v>
      </c>
      <c r="T1327" s="2">
        <v>0</v>
      </c>
    </row>
    <row r="1328" spans="1:20" ht="30" x14ac:dyDescent="0.25">
      <c r="A1328" t="str">
        <f>IFERROR(VLOOKUP(B1328,'UNFPA suppl countries'!B:B,1,FALSE),"No")</f>
        <v>Bolivia</v>
      </c>
      <c r="B1328" s="2" t="s">
        <v>862</v>
      </c>
      <c r="C1328" s="2" t="str">
        <f t="shared" si="20"/>
        <v>Yes</v>
      </c>
      <c r="D1328" s="2" t="s">
        <v>26</v>
      </c>
      <c r="E1328" s="2" t="s">
        <v>78</v>
      </c>
      <c r="F1328" s="2" t="s">
        <v>568</v>
      </c>
      <c r="G1328" s="2">
        <v>250</v>
      </c>
      <c r="H1328" s="2">
        <v>250</v>
      </c>
      <c r="I1328" s="2" t="s">
        <v>24</v>
      </c>
      <c r="J1328" s="3">
        <v>43252</v>
      </c>
      <c r="K1328" s="3">
        <v>43132</v>
      </c>
      <c r="L1328" s="2" t="s">
        <v>17</v>
      </c>
      <c r="M1328" s="2" t="s">
        <v>18</v>
      </c>
      <c r="N1328" s="2"/>
      <c r="O1328" s="2" t="s">
        <v>19</v>
      </c>
      <c r="P1328" s="2" t="s">
        <v>1130</v>
      </c>
      <c r="Q1328" s="2"/>
      <c r="R1328" s="4">
        <v>43054</v>
      </c>
      <c r="S1328" s="2" t="s">
        <v>22</v>
      </c>
      <c r="T1328" s="2">
        <v>0</v>
      </c>
    </row>
    <row r="1329" spans="1:20" ht="30" x14ac:dyDescent="0.25">
      <c r="A1329" t="str">
        <f>IFERROR(VLOOKUP(B1329,'UNFPA suppl countries'!B:B,1,FALSE),"No")</f>
        <v>Bolivia</v>
      </c>
      <c r="B1329" s="2" t="s">
        <v>862</v>
      </c>
      <c r="C1329" s="2" t="str">
        <f t="shared" si="20"/>
        <v>Yes</v>
      </c>
      <c r="D1329" s="2" t="s">
        <v>26</v>
      </c>
      <c r="E1329" s="2" t="s">
        <v>78</v>
      </c>
      <c r="F1329" s="2" t="s">
        <v>879</v>
      </c>
      <c r="G1329" s="2">
        <v>800</v>
      </c>
      <c r="H1329" s="2">
        <v>800</v>
      </c>
      <c r="I1329" s="2" t="s">
        <v>24</v>
      </c>
      <c r="J1329" s="3">
        <v>43252</v>
      </c>
      <c r="K1329" s="3">
        <v>43132</v>
      </c>
      <c r="L1329" s="2" t="s">
        <v>17</v>
      </c>
      <c r="M1329" s="2" t="s">
        <v>18</v>
      </c>
      <c r="N1329" s="2"/>
      <c r="O1329" s="2" t="s">
        <v>19</v>
      </c>
      <c r="P1329" s="2" t="s">
        <v>1130</v>
      </c>
      <c r="Q1329" s="2"/>
      <c r="R1329" s="4">
        <v>43054</v>
      </c>
      <c r="S1329" s="2" t="s">
        <v>22</v>
      </c>
      <c r="T1329" s="2">
        <v>0</v>
      </c>
    </row>
    <row r="1330" spans="1:20" ht="30" x14ac:dyDescent="0.25">
      <c r="A1330" t="str">
        <f>IFERROR(VLOOKUP(B1330,'UNFPA suppl countries'!B:B,1,FALSE),"No")</f>
        <v>Bolivia</v>
      </c>
      <c r="B1330" s="2" t="s">
        <v>862</v>
      </c>
      <c r="C1330" s="2" t="str">
        <f t="shared" si="20"/>
        <v>Yes</v>
      </c>
      <c r="D1330" s="2" t="s">
        <v>26</v>
      </c>
      <c r="E1330" s="2" t="s">
        <v>78</v>
      </c>
      <c r="F1330" s="2" t="s">
        <v>438</v>
      </c>
      <c r="G1330" s="2">
        <v>250</v>
      </c>
      <c r="H1330" s="2">
        <v>250</v>
      </c>
      <c r="I1330" s="2" t="s">
        <v>24</v>
      </c>
      <c r="J1330" s="3">
        <v>43252</v>
      </c>
      <c r="K1330" s="3">
        <v>43132</v>
      </c>
      <c r="L1330" s="2" t="s">
        <v>17</v>
      </c>
      <c r="M1330" s="2" t="s">
        <v>18</v>
      </c>
      <c r="N1330" s="2"/>
      <c r="O1330" s="2" t="s">
        <v>19</v>
      </c>
      <c r="P1330" s="2" t="s">
        <v>1130</v>
      </c>
      <c r="Q1330" s="2"/>
      <c r="R1330" s="4">
        <v>43054</v>
      </c>
      <c r="S1330" s="2" t="s">
        <v>22</v>
      </c>
      <c r="T1330" s="2">
        <v>0</v>
      </c>
    </row>
    <row r="1331" spans="1:20" ht="45" x14ac:dyDescent="0.25">
      <c r="A1331" t="str">
        <f>IFERROR(VLOOKUP(B1331,'UNFPA suppl countries'!B:B,1,FALSE),"No")</f>
        <v>No</v>
      </c>
      <c r="B1331" s="2" t="s">
        <v>745</v>
      </c>
      <c r="C1331" s="2" t="str">
        <f t="shared" si="20"/>
        <v>No</v>
      </c>
      <c r="D1331" s="2" t="s">
        <v>111</v>
      </c>
      <c r="E1331" s="2" t="s">
        <v>112</v>
      </c>
      <c r="F1331" s="2" t="s">
        <v>1132</v>
      </c>
      <c r="G1331" s="2">
        <v>156822</v>
      </c>
      <c r="H1331" s="2">
        <v>78411</v>
      </c>
      <c r="I1331" s="2" t="s">
        <v>231</v>
      </c>
      <c r="J1331" s="3">
        <v>43282</v>
      </c>
      <c r="K1331" s="3">
        <v>43040</v>
      </c>
      <c r="L1331" s="2" t="s">
        <v>29</v>
      </c>
      <c r="M1331" s="2" t="s">
        <v>615</v>
      </c>
      <c r="N1331" s="2"/>
      <c r="O1331" s="2" t="s">
        <v>19</v>
      </c>
      <c r="P1331" s="2" t="s">
        <v>1133</v>
      </c>
      <c r="Q1331" s="2" t="s">
        <v>1134</v>
      </c>
      <c r="R1331" s="4">
        <v>43054</v>
      </c>
      <c r="S1331" s="2" t="s">
        <v>22</v>
      </c>
      <c r="T1331" s="2">
        <v>0</v>
      </c>
    </row>
    <row r="1332" spans="1:20" ht="30" x14ac:dyDescent="0.25">
      <c r="A1332" t="str">
        <f>IFERROR(VLOOKUP(B1332,'UNFPA suppl countries'!B:B,1,FALSE),"No")</f>
        <v>No</v>
      </c>
      <c r="B1332" s="2" t="s">
        <v>745</v>
      </c>
      <c r="C1332" s="2" t="str">
        <f t="shared" si="20"/>
        <v>No</v>
      </c>
      <c r="D1332" s="2" t="s">
        <v>111</v>
      </c>
      <c r="E1332" s="2" t="s">
        <v>1135</v>
      </c>
      <c r="F1332" s="2" t="s">
        <v>1136</v>
      </c>
      <c r="G1332" s="2">
        <v>966</v>
      </c>
      <c r="H1332" s="2">
        <v>483</v>
      </c>
      <c r="I1332" s="2" t="s">
        <v>41</v>
      </c>
      <c r="J1332" s="3">
        <v>43282</v>
      </c>
      <c r="K1332" s="3">
        <v>43040</v>
      </c>
      <c r="L1332" s="2" t="s">
        <v>29</v>
      </c>
      <c r="M1332" s="2" t="s">
        <v>615</v>
      </c>
      <c r="N1332" s="2"/>
      <c r="O1332" s="2" t="s">
        <v>19</v>
      </c>
      <c r="P1332" s="2" t="s">
        <v>1133</v>
      </c>
      <c r="Q1332" s="2" t="s">
        <v>1137</v>
      </c>
      <c r="R1332" s="4">
        <v>43054</v>
      </c>
      <c r="S1332" s="2" t="s">
        <v>22</v>
      </c>
      <c r="T1332" s="2">
        <v>0</v>
      </c>
    </row>
    <row r="1333" spans="1:20" ht="30" x14ac:dyDescent="0.25">
      <c r="A1333" t="str">
        <f>IFERROR(VLOOKUP(B1333,'UNFPA suppl countries'!B:B,1,FALSE),"No")</f>
        <v>No</v>
      </c>
      <c r="B1333" s="2" t="s">
        <v>745</v>
      </c>
      <c r="C1333" s="2" t="str">
        <f t="shared" si="20"/>
        <v>No</v>
      </c>
      <c r="D1333" s="2" t="s">
        <v>62</v>
      </c>
      <c r="E1333" s="2" t="s">
        <v>177</v>
      </c>
      <c r="F1333" s="2" t="s">
        <v>178</v>
      </c>
      <c r="G1333" s="2">
        <v>200000</v>
      </c>
      <c r="H1333" s="2">
        <v>0</v>
      </c>
      <c r="I1333" s="2" t="s">
        <v>179</v>
      </c>
      <c r="J1333" s="3">
        <v>43252</v>
      </c>
      <c r="K1333" s="3">
        <v>43132</v>
      </c>
      <c r="L1333" s="2" t="s">
        <v>225</v>
      </c>
      <c r="M1333" s="2" t="s">
        <v>615</v>
      </c>
      <c r="N1333" s="2"/>
      <c r="O1333" s="2" t="s">
        <v>19</v>
      </c>
      <c r="P1333" s="2"/>
      <c r="Q1333" s="2"/>
      <c r="R1333" s="4">
        <v>43060</v>
      </c>
      <c r="S1333" s="2" t="s">
        <v>22</v>
      </c>
      <c r="T1333" s="2">
        <v>0</v>
      </c>
    </row>
    <row r="1334" spans="1:20" ht="30" x14ac:dyDescent="0.25">
      <c r="A1334" t="str">
        <f>IFERROR(VLOOKUP(B1334,'UNFPA suppl countries'!B:B,1,FALSE),"No")</f>
        <v>No</v>
      </c>
      <c r="B1334" s="2" t="s">
        <v>745</v>
      </c>
      <c r="C1334" s="2" t="str">
        <f t="shared" si="20"/>
        <v>No</v>
      </c>
      <c r="D1334" s="2" t="s">
        <v>62</v>
      </c>
      <c r="E1334" s="2" t="s">
        <v>174</v>
      </c>
      <c r="F1334" s="2" t="s">
        <v>410</v>
      </c>
      <c r="G1334" s="2">
        <v>97220</v>
      </c>
      <c r="H1334" s="2">
        <v>48610</v>
      </c>
      <c r="I1334" s="2" t="s">
        <v>176</v>
      </c>
      <c r="J1334" s="3">
        <v>43282</v>
      </c>
      <c r="K1334" s="3">
        <v>43160</v>
      </c>
      <c r="L1334" s="2" t="s">
        <v>29</v>
      </c>
      <c r="M1334" s="2" t="s">
        <v>615</v>
      </c>
      <c r="N1334" s="2"/>
      <c r="O1334" s="2" t="s">
        <v>19</v>
      </c>
      <c r="P1334" s="2" t="s">
        <v>1133</v>
      </c>
      <c r="Q1334" s="2" t="s">
        <v>1138</v>
      </c>
      <c r="R1334" s="4">
        <v>43054</v>
      </c>
      <c r="S1334" s="2" t="s">
        <v>22</v>
      </c>
      <c r="T1334" s="2">
        <v>0</v>
      </c>
    </row>
    <row r="1335" spans="1:20" ht="30" x14ac:dyDescent="0.25">
      <c r="A1335" t="str">
        <f>IFERROR(VLOOKUP(B1335,'UNFPA suppl countries'!B:B,1,FALSE),"No")</f>
        <v>No</v>
      </c>
      <c r="B1335" s="2" t="s">
        <v>745</v>
      </c>
      <c r="C1335" s="2" t="str">
        <f t="shared" si="20"/>
        <v>No</v>
      </c>
      <c r="D1335" s="2" t="s">
        <v>62</v>
      </c>
      <c r="E1335" s="2" t="s">
        <v>133</v>
      </c>
      <c r="F1335" s="2" t="s">
        <v>134</v>
      </c>
      <c r="G1335" s="2">
        <v>284000</v>
      </c>
      <c r="H1335" s="2">
        <v>142000</v>
      </c>
      <c r="I1335" s="2" t="s">
        <v>135</v>
      </c>
      <c r="J1335" s="3">
        <v>43313</v>
      </c>
      <c r="K1335" s="3">
        <v>43191</v>
      </c>
      <c r="L1335" s="2" t="s">
        <v>29</v>
      </c>
      <c r="M1335" s="2" t="s">
        <v>615</v>
      </c>
      <c r="N1335" s="2"/>
      <c r="O1335" s="2" t="s">
        <v>19</v>
      </c>
      <c r="P1335" s="2" t="s">
        <v>1133</v>
      </c>
      <c r="Q1335" s="2"/>
      <c r="R1335" s="4">
        <v>43060</v>
      </c>
      <c r="S1335" s="2" t="s">
        <v>22</v>
      </c>
      <c r="T1335" s="2">
        <v>0</v>
      </c>
    </row>
    <row r="1336" spans="1:20" ht="30" x14ac:dyDescent="0.25">
      <c r="A1336" t="str">
        <f>IFERROR(VLOOKUP(B1336,'UNFPA suppl countries'!B:B,1,FALSE),"No")</f>
        <v>No</v>
      </c>
      <c r="B1336" s="2" t="s">
        <v>745</v>
      </c>
      <c r="C1336" s="2" t="str">
        <f t="shared" si="20"/>
        <v>No</v>
      </c>
      <c r="D1336" s="2" t="s">
        <v>62</v>
      </c>
      <c r="E1336" s="2" t="s">
        <v>220</v>
      </c>
      <c r="F1336" s="2" t="s">
        <v>181</v>
      </c>
      <c r="G1336" s="2">
        <v>12000</v>
      </c>
      <c r="H1336" s="2">
        <v>6000</v>
      </c>
      <c r="I1336" s="2" t="s">
        <v>179</v>
      </c>
      <c r="J1336" s="3">
        <v>43313</v>
      </c>
      <c r="K1336" s="3">
        <v>43191</v>
      </c>
      <c r="L1336" s="2" t="s">
        <v>29</v>
      </c>
      <c r="M1336" s="2" t="s">
        <v>615</v>
      </c>
      <c r="N1336" s="2"/>
      <c r="O1336" s="2" t="s">
        <v>19</v>
      </c>
      <c r="P1336" s="2" t="s">
        <v>1133</v>
      </c>
      <c r="Q1336" s="2"/>
      <c r="R1336" s="4">
        <v>43054</v>
      </c>
      <c r="S1336" s="2" t="s">
        <v>22</v>
      </c>
      <c r="T1336" s="2">
        <v>0</v>
      </c>
    </row>
    <row r="1337" spans="1:20" ht="30" x14ac:dyDescent="0.25">
      <c r="A1337" t="str">
        <f>IFERROR(VLOOKUP(B1337,'UNFPA suppl countries'!B:B,1,FALSE),"No")</f>
        <v>No</v>
      </c>
      <c r="B1337" s="2" t="s">
        <v>745</v>
      </c>
      <c r="C1337" s="2" t="str">
        <f t="shared" si="20"/>
        <v>No</v>
      </c>
      <c r="D1337" s="2" t="s">
        <v>62</v>
      </c>
      <c r="E1337" s="2" t="s">
        <v>70</v>
      </c>
      <c r="F1337" s="2" t="s">
        <v>71</v>
      </c>
      <c r="G1337" s="2">
        <v>160000</v>
      </c>
      <c r="H1337" s="2">
        <v>80000</v>
      </c>
      <c r="I1337" s="2" t="s">
        <v>72</v>
      </c>
      <c r="J1337" s="3">
        <v>43282</v>
      </c>
      <c r="K1337" s="3">
        <v>43160</v>
      </c>
      <c r="L1337" s="2" t="s">
        <v>29</v>
      </c>
      <c r="M1337" s="2" t="s">
        <v>615</v>
      </c>
      <c r="N1337" s="2"/>
      <c r="O1337" s="2" t="s">
        <v>19</v>
      </c>
      <c r="P1337" s="2" t="s">
        <v>1133</v>
      </c>
      <c r="Q1337" s="2"/>
      <c r="R1337" s="4">
        <v>43054</v>
      </c>
      <c r="S1337" s="2" t="s">
        <v>22</v>
      </c>
      <c r="T1337" s="2">
        <v>0</v>
      </c>
    </row>
    <row r="1338" spans="1:20" ht="30" x14ac:dyDescent="0.25">
      <c r="A1338" t="str">
        <f>IFERROR(VLOOKUP(B1338,'UNFPA suppl countries'!B:B,1,FALSE),"No")</f>
        <v>No</v>
      </c>
      <c r="B1338" s="2" t="s">
        <v>745</v>
      </c>
      <c r="C1338" s="2" t="str">
        <f t="shared" si="20"/>
        <v>No</v>
      </c>
      <c r="D1338" s="2" t="s">
        <v>62</v>
      </c>
      <c r="E1338" s="2" t="s">
        <v>70</v>
      </c>
      <c r="F1338" s="2" t="s">
        <v>75</v>
      </c>
      <c r="G1338" s="2">
        <v>80000</v>
      </c>
      <c r="H1338" s="2">
        <v>40000</v>
      </c>
      <c r="I1338" s="2" t="s">
        <v>72</v>
      </c>
      <c r="J1338" s="3">
        <v>43282</v>
      </c>
      <c r="K1338" s="3">
        <v>43160</v>
      </c>
      <c r="L1338" s="2" t="s">
        <v>29</v>
      </c>
      <c r="M1338" s="2" t="s">
        <v>615</v>
      </c>
      <c r="N1338" s="2"/>
      <c r="O1338" s="2" t="s">
        <v>19</v>
      </c>
      <c r="P1338" s="2" t="s">
        <v>1133</v>
      </c>
      <c r="Q1338" s="2"/>
      <c r="R1338" s="4">
        <v>43054</v>
      </c>
      <c r="S1338" s="2" t="s">
        <v>22</v>
      </c>
      <c r="T1338" s="2">
        <v>0</v>
      </c>
    </row>
    <row r="1339" spans="1:20" ht="30" x14ac:dyDescent="0.25">
      <c r="A1339" t="str">
        <f>IFERROR(VLOOKUP(B1339,'UNFPA suppl countries'!B:B,1,FALSE),"No")</f>
        <v>No</v>
      </c>
      <c r="B1339" s="2" t="s">
        <v>745</v>
      </c>
      <c r="C1339" s="2" t="str">
        <f t="shared" si="20"/>
        <v>No</v>
      </c>
      <c r="D1339" s="2" t="s">
        <v>62</v>
      </c>
      <c r="E1339" s="2" t="s">
        <v>138</v>
      </c>
      <c r="F1339" s="2" t="s">
        <v>784</v>
      </c>
      <c r="G1339" s="2">
        <v>2427189</v>
      </c>
      <c r="H1339" s="2">
        <v>0</v>
      </c>
      <c r="I1339" s="2" t="s">
        <v>140</v>
      </c>
      <c r="J1339" s="3">
        <v>43282</v>
      </c>
      <c r="K1339" s="3">
        <v>43160</v>
      </c>
      <c r="L1339" s="2" t="s">
        <v>225</v>
      </c>
      <c r="M1339" s="2" t="s">
        <v>615</v>
      </c>
      <c r="N1339" s="2"/>
      <c r="O1339" s="2" t="s">
        <v>19</v>
      </c>
      <c r="P1339" s="2" t="s">
        <v>1133</v>
      </c>
      <c r="Q1339" s="2"/>
      <c r="R1339" s="4">
        <v>43060</v>
      </c>
      <c r="S1339" s="2" t="s">
        <v>22</v>
      </c>
      <c r="T1339" s="2">
        <v>0</v>
      </c>
    </row>
    <row r="1340" spans="1:20" ht="30" x14ac:dyDescent="0.25">
      <c r="A1340" t="str">
        <f>IFERROR(VLOOKUP(B1340,'UNFPA suppl countries'!B:B,1,FALSE),"No")</f>
        <v>No</v>
      </c>
      <c r="B1340" s="2" t="s">
        <v>508</v>
      </c>
      <c r="C1340" s="2" t="str">
        <f t="shared" ref="C1340:C1403" si="21">IF(A1340&lt;&gt;"No","Yes",A1340)</f>
        <v>No</v>
      </c>
      <c r="D1340" s="2" t="s">
        <v>62</v>
      </c>
      <c r="E1340" s="2" t="s">
        <v>119</v>
      </c>
      <c r="F1340" s="2" t="s">
        <v>120</v>
      </c>
      <c r="G1340" s="2">
        <v>50000</v>
      </c>
      <c r="H1340" s="2">
        <v>0</v>
      </c>
      <c r="I1340" s="2" t="s">
        <v>121</v>
      </c>
      <c r="J1340" s="3">
        <v>43191</v>
      </c>
      <c r="K1340" s="3">
        <v>43070</v>
      </c>
      <c r="L1340" s="2" t="s">
        <v>225</v>
      </c>
      <c r="M1340" s="2" t="s">
        <v>18</v>
      </c>
      <c r="N1340" s="2"/>
      <c r="O1340" s="2" t="s">
        <v>19</v>
      </c>
      <c r="P1340" s="2" t="s">
        <v>510</v>
      </c>
      <c r="Q1340" s="2"/>
      <c r="R1340" s="4">
        <v>43069</v>
      </c>
      <c r="S1340" s="2" t="s">
        <v>22</v>
      </c>
      <c r="T1340" s="2">
        <v>0</v>
      </c>
    </row>
    <row r="1341" spans="1:20" ht="225" x14ac:dyDescent="0.25">
      <c r="A1341" t="str">
        <f>IFERROR(VLOOKUP(B1341,'UNFPA suppl countries'!B:B,1,FALSE),"No")</f>
        <v>No</v>
      </c>
      <c r="B1341" s="2" t="s">
        <v>723</v>
      </c>
      <c r="C1341" s="2" t="str">
        <f t="shared" si="21"/>
        <v>No</v>
      </c>
      <c r="D1341" s="2" t="s">
        <v>62</v>
      </c>
      <c r="E1341" s="2" t="s">
        <v>63</v>
      </c>
      <c r="F1341" s="2" t="s">
        <v>180</v>
      </c>
      <c r="G1341" s="2">
        <v>500</v>
      </c>
      <c r="H1341" s="2">
        <v>250</v>
      </c>
      <c r="I1341" s="2" t="s">
        <v>115</v>
      </c>
      <c r="J1341" s="3">
        <v>43132</v>
      </c>
      <c r="K1341" s="3">
        <v>43009</v>
      </c>
      <c r="L1341" s="2" t="s">
        <v>29</v>
      </c>
      <c r="M1341" s="2" t="s">
        <v>18</v>
      </c>
      <c r="N1341" s="2"/>
      <c r="O1341" s="2" t="s">
        <v>19</v>
      </c>
      <c r="P1341" s="2" t="s">
        <v>724</v>
      </c>
      <c r="Q1341" s="2" t="s">
        <v>725</v>
      </c>
      <c r="R1341" s="4">
        <v>43063</v>
      </c>
      <c r="S1341" s="2" t="s">
        <v>161</v>
      </c>
      <c r="T1341" s="2">
        <v>0</v>
      </c>
    </row>
    <row r="1342" spans="1:20" ht="30" x14ac:dyDescent="0.25">
      <c r="A1342" t="str">
        <f>IFERROR(VLOOKUP(B1342,'UNFPA suppl countries'!B:B,1,FALSE),"No")</f>
        <v>No</v>
      </c>
      <c r="B1342" s="2" t="s">
        <v>508</v>
      </c>
      <c r="C1342" s="2" t="str">
        <f t="shared" si="21"/>
        <v>No</v>
      </c>
      <c r="D1342" s="2" t="s">
        <v>62</v>
      </c>
      <c r="E1342" s="2" t="s">
        <v>174</v>
      </c>
      <c r="F1342" s="2" t="s">
        <v>410</v>
      </c>
      <c r="G1342" s="2">
        <v>34800</v>
      </c>
      <c r="H1342" s="2">
        <v>0</v>
      </c>
      <c r="I1342" s="2" t="s">
        <v>176</v>
      </c>
      <c r="J1342" s="3">
        <v>43191</v>
      </c>
      <c r="K1342" s="3">
        <v>43070</v>
      </c>
      <c r="L1342" s="2" t="s">
        <v>225</v>
      </c>
      <c r="M1342" s="2" t="s">
        <v>18</v>
      </c>
      <c r="N1342" s="2"/>
      <c r="O1342" s="2" t="s">
        <v>19</v>
      </c>
      <c r="P1342" s="2" t="s">
        <v>510</v>
      </c>
      <c r="Q1342" s="2"/>
      <c r="R1342" s="4">
        <v>43054</v>
      </c>
      <c r="S1342" s="2" t="s">
        <v>22</v>
      </c>
      <c r="T1342" s="2">
        <v>0</v>
      </c>
    </row>
    <row r="1343" spans="1:20" ht="225" x14ac:dyDescent="0.25">
      <c r="A1343" t="str">
        <f>IFERROR(VLOOKUP(B1343,'UNFPA suppl countries'!B:B,1,FALSE),"No")</f>
        <v>No</v>
      </c>
      <c r="B1343" s="2" t="s">
        <v>723</v>
      </c>
      <c r="C1343" s="2" t="str">
        <f t="shared" si="21"/>
        <v>No</v>
      </c>
      <c r="D1343" s="2" t="s">
        <v>62</v>
      </c>
      <c r="E1343" s="2" t="s">
        <v>63</v>
      </c>
      <c r="F1343" s="2" t="s">
        <v>585</v>
      </c>
      <c r="G1343" s="2">
        <v>400</v>
      </c>
      <c r="H1343" s="2">
        <v>200</v>
      </c>
      <c r="I1343" s="2" t="s">
        <v>327</v>
      </c>
      <c r="J1343" s="3">
        <v>43132</v>
      </c>
      <c r="K1343" s="3">
        <v>43009</v>
      </c>
      <c r="L1343" s="2" t="s">
        <v>29</v>
      </c>
      <c r="M1343" s="2" t="s">
        <v>18</v>
      </c>
      <c r="N1343" s="2"/>
      <c r="O1343" s="2" t="s">
        <v>19</v>
      </c>
      <c r="P1343" s="2" t="s">
        <v>724</v>
      </c>
      <c r="Q1343" s="2" t="s">
        <v>725</v>
      </c>
      <c r="R1343" s="4">
        <v>43054</v>
      </c>
      <c r="S1343" s="2" t="s">
        <v>22</v>
      </c>
      <c r="T1343" s="2">
        <v>0</v>
      </c>
    </row>
    <row r="1344" spans="1:20" ht="225" x14ac:dyDescent="0.25">
      <c r="A1344" t="str">
        <f>IFERROR(VLOOKUP(B1344,'UNFPA suppl countries'!B:B,1,FALSE),"No")</f>
        <v>No</v>
      </c>
      <c r="B1344" s="2" t="s">
        <v>723</v>
      </c>
      <c r="C1344" s="2" t="str">
        <f t="shared" si="21"/>
        <v>No</v>
      </c>
      <c r="D1344" s="2" t="s">
        <v>62</v>
      </c>
      <c r="E1344" s="2" t="s">
        <v>138</v>
      </c>
      <c r="F1344" s="2" t="s">
        <v>217</v>
      </c>
      <c r="G1344" s="2">
        <v>2000</v>
      </c>
      <c r="H1344" s="2">
        <v>1000</v>
      </c>
      <c r="I1344" s="2" t="s">
        <v>140</v>
      </c>
      <c r="J1344" s="3">
        <v>43132</v>
      </c>
      <c r="K1344" s="3">
        <v>43009</v>
      </c>
      <c r="L1344" s="2" t="s">
        <v>29</v>
      </c>
      <c r="M1344" s="2" t="s">
        <v>18</v>
      </c>
      <c r="N1344" s="2"/>
      <c r="O1344" s="2" t="s">
        <v>19</v>
      </c>
      <c r="P1344" s="2" t="s">
        <v>724</v>
      </c>
      <c r="Q1344" s="2" t="s">
        <v>725</v>
      </c>
      <c r="R1344" s="4">
        <v>43054</v>
      </c>
      <c r="S1344" s="2" t="s">
        <v>22</v>
      </c>
      <c r="T1344" s="2">
        <v>0</v>
      </c>
    </row>
    <row r="1345" spans="1:20" ht="225" x14ac:dyDescent="0.25">
      <c r="A1345" t="str">
        <f>IFERROR(VLOOKUP(B1345,'UNFPA suppl countries'!B:B,1,FALSE),"No")</f>
        <v>No</v>
      </c>
      <c r="B1345" s="2" t="s">
        <v>723</v>
      </c>
      <c r="C1345" s="2" t="str">
        <f t="shared" si="21"/>
        <v>No</v>
      </c>
      <c r="D1345" s="2" t="s">
        <v>62</v>
      </c>
      <c r="E1345" s="2" t="s">
        <v>119</v>
      </c>
      <c r="F1345" s="2" t="s">
        <v>173</v>
      </c>
      <c r="G1345" s="2">
        <v>2000</v>
      </c>
      <c r="H1345" s="2">
        <v>1000</v>
      </c>
      <c r="I1345" s="2" t="s">
        <v>140</v>
      </c>
      <c r="J1345" s="3">
        <v>43132</v>
      </c>
      <c r="K1345" s="3">
        <v>43009</v>
      </c>
      <c r="L1345" s="2" t="s">
        <v>29</v>
      </c>
      <c r="M1345" s="2" t="s">
        <v>18</v>
      </c>
      <c r="N1345" s="2"/>
      <c r="O1345" s="2" t="s">
        <v>19</v>
      </c>
      <c r="P1345" s="2" t="s">
        <v>724</v>
      </c>
      <c r="Q1345" s="2" t="s">
        <v>725</v>
      </c>
      <c r="R1345" s="4">
        <v>43054</v>
      </c>
      <c r="S1345" s="2" t="s">
        <v>22</v>
      </c>
      <c r="T1345" s="2">
        <v>0</v>
      </c>
    </row>
    <row r="1346" spans="1:20" ht="225" x14ac:dyDescent="0.25">
      <c r="A1346" t="str">
        <f>IFERROR(VLOOKUP(B1346,'UNFPA suppl countries'!B:B,1,FALSE),"No")</f>
        <v>No</v>
      </c>
      <c r="B1346" s="2" t="s">
        <v>723</v>
      </c>
      <c r="C1346" s="2" t="str">
        <f t="shared" si="21"/>
        <v>No</v>
      </c>
      <c r="D1346" s="2" t="s">
        <v>62</v>
      </c>
      <c r="E1346" s="2" t="s">
        <v>177</v>
      </c>
      <c r="F1346" s="2" t="s">
        <v>178</v>
      </c>
      <c r="G1346" s="2">
        <v>3000</v>
      </c>
      <c r="H1346" s="2">
        <v>1500</v>
      </c>
      <c r="I1346" s="2" t="s">
        <v>179</v>
      </c>
      <c r="J1346" s="3">
        <v>43132</v>
      </c>
      <c r="K1346" s="3">
        <v>43009</v>
      </c>
      <c r="L1346" s="2" t="s">
        <v>29</v>
      </c>
      <c r="M1346" s="2" t="s">
        <v>18</v>
      </c>
      <c r="N1346" s="2"/>
      <c r="O1346" s="2" t="s">
        <v>19</v>
      </c>
      <c r="P1346" s="2" t="s">
        <v>724</v>
      </c>
      <c r="Q1346" s="2" t="s">
        <v>725</v>
      </c>
      <c r="R1346" s="4">
        <v>43054</v>
      </c>
      <c r="S1346" s="2" t="s">
        <v>22</v>
      </c>
      <c r="T1346" s="2">
        <v>0</v>
      </c>
    </row>
    <row r="1347" spans="1:20" ht="225" x14ac:dyDescent="0.25">
      <c r="A1347" t="str">
        <f>IFERROR(VLOOKUP(B1347,'UNFPA suppl countries'!B:B,1,FALSE),"No")</f>
        <v>No</v>
      </c>
      <c r="B1347" s="2" t="s">
        <v>723</v>
      </c>
      <c r="C1347" s="2" t="str">
        <f t="shared" si="21"/>
        <v>No</v>
      </c>
      <c r="D1347" s="2" t="s">
        <v>62</v>
      </c>
      <c r="E1347" s="2" t="s">
        <v>174</v>
      </c>
      <c r="F1347" s="2" t="s">
        <v>1139</v>
      </c>
      <c r="G1347" s="2">
        <v>4000</v>
      </c>
      <c r="H1347" s="2">
        <v>2000</v>
      </c>
      <c r="I1347" s="2" t="s">
        <v>176</v>
      </c>
      <c r="J1347" s="3">
        <v>43132</v>
      </c>
      <c r="K1347" s="3">
        <v>43009</v>
      </c>
      <c r="L1347" s="2" t="s">
        <v>29</v>
      </c>
      <c r="M1347" s="2" t="s">
        <v>18</v>
      </c>
      <c r="N1347" s="2"/>
      <c r="O1347" s="2" t="s">
        <v>19</v>
      </c>
      <c r="P1347" s="2" t="s">
        <v>724</v>
      </c>
      <c r="Q1347" s="2" t="s">
        <v>725</v>
      </c>
      <c r="R1347" s="4">
        <v>43054</v>
      </c>
      <c r="S1347" s="2" t="s">
        <v>161</v>
      </c>
      <c r="T1347" s="2">
        <v>0</v>
      </c>
    </row>
    <row r="1348" spans="1:20" ht="225" x14ac:dyDescent="0.25">
      <c r="A1348" t="str">
        <f>IFERROR(VLOOKUP(B1348,'UNFPA suppl countries'!B:B,1,FALSE),"No")</f>
        <v>No</v>
      </c>
      <c r="B1348" s="2" t="s">
        <v>723</v>
      </c>
      <c r="C1348" s="2" t="str">
        <f t="shared" si="21"/>
        <v>No</v>
      </c>
      <c r="D1348" s="2" t="s">
        <v>62</v>
      </c>
      <c r="E1348" s="2" t="s">
        <v>220</v>
      </c>
      <c r="F1348" s="2" t="s">
        <v>181</v>
      </c>
      <c r="G1348" s="2">
        <v>2000</v>
      </c>
      <c r="H1348" s="2">
        <v>1000</v>
      </c>
      <c r="I1348" s="2" t="s">
        <v>179</v>
      </c>
      <c r="J1348" s="3">
        <v>43132</v>
      </c>
      <c r="K1348" s="3">
        <v>43009</v>
      </c>
      <c r="L1348" s="2" t="s">
        <v>29</v>
      </c>
      <c r="M1348" s="2" t="s">
        <v>18</v>
      </c>
      <c r="N1348" s="2"/>
      <c r="O1348" s="2" t="s">
        <v>19</v>
      </c>
      <c r="P1348" s="2" t="s">
        <v>724</v>
      </c>
      <c r="Q1348" s="2" t="s">
        <v>725</v>
      </c>
      <c r="R1348" s="4">
        <v>43054</v>
      </c>
      <c r="S1348" s="2" t="s">
        <v>22</v>
      </c>
      <c r="T1348" s="2">
        <v>0</v>
      </c>
    </row>
    <row r="1349" spans="1:20" ht="225" x14ac:dyDescent="0.25">
      <c r="A1349" t="str">
        <f>IFERROR(VLOOKUP(B1349,'UNFPA suppl countries'!B:B,1,FALSE),"No")</f>
        <v>No</v>
      </c>
      <c r="B1349" s="2" t="s">
        <v>723</v>
      </c>
      <c r="C1349" s="2" t="str">
        <f t="shared" si="21"/>
        <v>No</v>
      </c>
      <c r="D1349" s="2" t="s">
        <v>62</v>
      </c>
      <c r="E1349" s="2" t="s">
        <v>70</v>
      </c>
      <c r="F1349" s="2" t="s">
        <v>71</v>
      </c>
      <c r="G1349" s="2">
        <v>1008</v>
      </c>
      <c r="H1349" s="2">
        <v>504</v>
      </c>
      <c r="I1349" s="2" t="s">
        <v>72</v>
      </c>
      <c r="J1349" s="3">
        <v>43132</v>
      </c>
      <c r="K1349" s="3">
        <v>43009</v>
      </c>
      <c r="L1349" s="2" t="s">
        <v>29</v>
      </c>
      <c r="M1349" s="2" t="s">
        <v>18</v>
      </c>
      <c r="N1349" s="2"/>
      <c r="O1349" s="2" t="s">
        <v>19</v>
      </c>
      <c r="P1349" s="2" t="s">
        <v>724</v>
      </c>
      <c r="Q1349" s="2" t="s">
        <v>725</v>
      </c>
      <c r="R1349" s="4">
        <v>43063</v>
      </c>
      <c r="S1349" s="2" t="s">
        <v>22</v>
      </c>
      <c r="T1349" s="2">
        <v>0</v>
      </c>
    </row>
    <row r="1350" spans="1:20" ht="30" x14ac:dyDescent="0.25">
      <c r="A1350" t="str">
        <f>IFERROR(VLOOKUP(B1350,'UNFPA suppl countries'!B:B,1,FALSE),"No")</f>
        <v>No</v>
      </c>
      <c r="B1350" s="2" t="s">
        <v>508</v>
      </c>
      <c r="C1350" s="2" t="str">
        <f t="shared" si="21"/>
        <v>No</v>
      </c>
      <c r="D1350" s="2" t="s">
        <v>62</v>
      </c>
      <c r="E1350" s="2" t="s">
        <v>70</v>
      </c>
      <c r="F1350" s="2" t="s">
        <v>75</v>
      </c>
      <c r="G1350" s="2">
        <v>13000</v>
      </c>
      <c r="H1350" s="2">
        <v>0</v>
      </c>
      <c r="I1350" s="2" t="s">
        <v>72</v>
      </c>
      <c r="J1350" s="3">
        <v>43191</v>
      </c>
      <c r="K1350" s="3">
        <v>43070</v>
      </c>
      <c r="L1350" s="2" t="s">
        <v>225</v>
      </c>
      <c r="M1350" s="2" t="s">
        <v>18</v>
      </c>
      <c r="N1350" s="2"/>
      <c r="O1350" s="2" t="s">
        <v>19</v>
      </c>
      <c r="P1350" s="2" t="s">
        <v>510</v>
      </c>
      <c r="Q1350" s="2"/>
      <c r="R1350" s="4">
        <v>43054</v>
      </c>
      <c r="S1350" s="2" t="s">
        <v>22</v>
      </c>
      <c r="T1350" s="2">
        <v>0</v>
      </c>
    </row>
    <row r="1351" spans="1:20" ht="225" x14ac:dyDescent="0.25">
      <c r="A1351" t="str">
        <f>IFERROR(VLOOKUP(B1351,'UNFPA suppl countries'!B:B,1,FALSE),"No")</f>
        <v>No</v>
      </c>
      <c r="B1351" s="2" t="s">
        <v>723</v>
      </c>
      <c r="C1351" s="2" t="str">
        <f t="shared" si="21"/>
        <v>No</v>
      </c>
      <c r="D1351" s="2" t="s">
        <v>62</v>
      </c>
      <c r="E1351" s="2" t="s">
        <v>70</v>
      </c>
      <c r="F1351" s="2" t="s">
        <v>75</v>
      </c>
      <c r="G1351" s="2">
        <v>480</v>
      </c>
      <c r="H1351" s="2">
        <v>240</v>
      </c>
      <c r="I1351" s="2" t="s">
        <v>72</v>
      </c>
      <c r="J1351" s="3">
        <v>43132</v>
      </c>
      <c r="K1351" s="3">
        <v>43009</v>
      </c>
      <c r="L1351" s="2" t="s">
        <v>29</v>
      </c>
      <c r="M1351" s="2" t="s">
        <v>18</v>
      </c>
      <c r="N1351" s="2"/>
      <c r="O1351" s="2" t="s">
        <v>19</v>
      </c>
      <c r="P1351" s="2" t="s">
        <v>724</v>
      </c>
      <c r="Q1351" s="2" t="s">
        <v>725</v>
      </c>
      <c r="R1351" s="4">
        <v>43054</v>
      </c>
      <c r="S1351" s="2" t="s">
        <v>161</v>
      </c>
      <c r="T1351" s="2">
        <v>0</v>
      </c>
    </row>
    <row r="1352" spans="1:20" ht="30" x14ac:dyDescent="0.25">
      <c r="A1352" t="str">
        <f>IFERROR(VLOOKUP(B1352,'UNFPA suppl countries'!B:B,1,FALSE),"No")</f>
        <v>No</v>
      </c>
      <c r="B1352" s="2" t="s">
        <v>508</v>
      </c>
      <c r="C1352" s="2" t="str">
        <f t="shared" si="21"/>
        <v>No</v>
      </c>
      <c r="D1352" s="2" t="s">
        <v>62</v>
      </c>
      <c r="E1352" s="2" t="s">
        <v>220</v>
      </c>
      <c r="F1352" s="2" t="s">
        <v>181</v>
      </c>
      <c r="G1352" s="2">
        <v>12000</v>
      </c>
      <c r="H1352" s="2">
        <v>0</v>
      </c>
      <c r="I1352" s="2" t="s">
        <v>179</v>
      </c>
      <c r="J1352" s="3">
        <v>43191</v>
      </c>
      <c r="K1352" s="3">
        <v>43070</v>
      </c>
      <c r="L1352" s="2" t="s">
        <v>225</v>
      </c>
      <c r="M1352" s="2" t="s">
        <v>18</v>
      </c>
      <c r="N1352" s="2"/>
      <c r="O1352" s="2" t="s">
        <v>19</v>
      </c>
      <c r="P1352" s="2" t="s">
        <v>1140</v>
      </c>
      <c r="Q1352" s="2"/>
      <c r="R1352" s="4">
        <v>43054</v>
      </c>
      <c r="S1352" s="2" t="s">
        <v>22</v>
      </c>
      <c r="T1352" s="2">
        <v>0</v>
      </c>
    </row>
    <row r="1353" spans="1:20" ht="30" x14ac:dyDescent="0.25">
      <c r="A1353" t="str">
        <f>IFERROR(VLOOKUP(B1353,'UNFPA suppl countries'!B:B,1,FALSE),"No")</f>
        <v>Ethiopia</v>
      </c>
      <c r="B1353" s="2" t="s">
        <v>871</v>
      </c>
      <c r="C1353" s="2" t="str">
        <f t="shared" si="21"/>
        <v>Yes</v>
      </c>
      <c r="D1353" s="2" t="s">
        <v>540</v>
      </c>
      <c r="E1353" s="2"/>
      <c r="F1353" s="2" t="s">
        <v>1141</v>
      </c>
      <c r="G1353" s="2">
        <v>15</v>
      </c>
      <c r="H1353" s="2">
        <v>7.5</v>
      </c>
      <c r="I1353" s="2" t="s">
        <v>24</v>
      </c>
      <c r="J1353" s="3">
        <v>43344</v>
      </c>
      <c r="K1353" s="3">
        <v>43101</v>
      </c>
      <c r="L1353" s="2" t="s">
        <v>29</v>
      </c>
      <c r="M1353" s="2" t="s">
        <v>159</v>
      </c>
      <c r="N1353" s="2"/>
      <c r="O1353" s="2" t="s">
        <v>19</v>
      </c>
      <c r="P1353" s="2" t="s">
        <v>1111</v>
      </c>
      <c r="Q1353" s="2" t="s">
        <v>1112</v>
      </c>
      <c r="R1353" s="4">
        <v>43054</v>
      </c>
      <c r="S1353" s="2" t="s">
        <v>22</v>
      </c>
      <c r="T1353" s="2">
        <v>0</v>
      </c>
    </row>
    <row r="1354" spans="1:20" ht="30" x14ac:dyDescent="0.25">
      <c r="A1354" t="str">
        <f>IFERROR(VLOOKUP(B1354,'UNFPA suppl countries'!B:B,1,FALSE),"No")</f>
        <v>Ethiopia</v>
      </c>
      <c r="B1354" s="2" t="s">
        <v>871</v>
      </c>
      <c r="C1354" s="2" t="str">
        <f t="shared" si="21"/>
        <v>Yes</v>
      </c>
      <c r="D1354" s="2" t="s">
        <v>540</v>
      </c>
      <c r="E1354" s="2"/>
      <c r="F1354" s="2" t="s">
        <v>1142</v>
      </c>
      <c r="G1354" s="2">
        <v>5000</v>
      </c>
      <c r="H1354" s="2">
        <v>2500</v>
      </c>
      <c r="I1354" s="2" t="s">
        <v>24</v>
      </c>
      <c r="J1354" s="3">
        <v>43344</v>
      </c>
      <c r="K1354" s="3">
        <v>43101</v>
      </c>
      <c r="L1354" s="2" t="s">
        <v>29</v>
      </c>
      <c r="M1354" s="2" t="s">
        <v>159</v>
      </c>
      <c r="N1354" s="2"/>
      <c r="O1354" s="2" t="s">
        <v>19</v>
      </c>
      <c r="P1354" s="2" t="s">
        <v>1111</v>
      </c>
      <c r="Q1354" s="2" t="s">
        <v>1112</v>
      </c>
      <c r="R1354" s="4">
        <v>43054</v>
      </c>
      <c r="S1354" s="2" t="s">
        <v>22</v>
      </c>
      <c r="T1354" s="2">
        <v>0</v>
      </c>
    </row>
    <row r="1355" spans="1:20" ht="30" x14ac:dyDescent="0.25">
      <c r="A1355" t="str">
        <f>IFERROR(VLOOKUP(B1355,'UNFPA suppl countries'!B:B,1,FALSE),"No")</f>
        <v>Ethiopia</v>
      </c>
      <c r="B1355" s="2" t="s">
        <v>871</v>
      </c>
      <c r="C1355" s="2" t="str">
        <f t="shared" si="21"/>
        <v>Yes</v>
      </c>
      <c r="D1355" s="2" t="s">
        <v>26</v>
      </c>
      <c r="E1355" s="2" t="s">
        <v>27</v>
      </c>
      <c r="F1355" s="2" t="s">
        <v>424</v>
      </c>
      <c r="G1355" s="2">
        <v>18</v>
      </c>
      <c r="H1355" s="2">
        <v>18</v>
      </c>
      <c r="I1355" s="2" t="s">
        <v>24</v>
      </c>
      <c r="J1355" s="3">
        <v>43282</v>
      </c>
      <c r="K1355" s="3">
        <v>43252</v>
      </c>
      <c r="L1355" s="2" t="s">
        <v>17</v>
      </c>
      <c r="M1355" s="2" t="s">
        <v>18</v>
      </c>
      <c r="N1355" s="2"/>
      <c r="O1355" s="2" t="s">
        <v>19</v>
      </c>
      <c r="P1355" s="2" t="s">
        <v>1111</v>
      </c>
      <c r="Q1355" s="2" t="s">
        <v>1143</v>
      </c>
      <c r="R1355" s="4">
        <v>43054</v>
      </c>
      <c r="S1355" s="2" t="s">
        <v>22</v>
      </c>
      <c r="T1355" s="2">
        <v>0</v>
      </c>
    </row>
    <row r="1356" spans="1:20" ht="30" x14ac:dyDescent="0.25">
      <c r="A1356" t="str">
        <f>IFERROR(VLOOKUP(B1356,'UNFPA suppl countries'!B:B,1,FALSE),"No")</f>
        <v>Ethiopia</v>
      </c>
      <c r="B1356" s="2" t="s">
        <v>871</v>
      </c>
      <c r="C1356" s="2" t="str">
        <f t="shared" si="21"/>
        <v>Yes</v>
      </c>
      <c r="D1356" s="2"/>
      <c r="E1356" s="2"/>
      <c r="F1356" s="2" t="s">
        <v>1144</v>
      </c>
      <c r="G1356" s="2">
        <v>6</v>
      </c>
      <c r="H1356" s="2">
        <v>3</v>
      </c>
      <c r="I1356" s="2" t="s">
        <v>24</v>
      </c>
      <c r="J1356" s="3">
        <v>43313</v>
      </c>
      <c r="K1356" s="3">
        <v>43070</v>
      </c>
      <c r="L1356" s="2" t="s">
        <v>29</v>
      </c>
      <c r="M1356" s="2" t="s">
        <v>18</v>
      </c>
      <c r="N1356" s="2"/>
      <c r="O1356" s="2" t="s">
        <v>19</v>
      </c>
      <c r="P1356" s="2" t="s">
        <v>1145</v>
      </c>
      <c r="Q1356" s="2"/>
      <c r="R1356" s="4">
        <v>43054</v>
      </c>
      <c r="S1356" s="2" t="s">
        <v>22</v>
      </c>
      <c r="T1356" s="2">
        <v>0</v>
      </c>
    </row>
    <row r="1357" spans="1:20" ht="60" x14ac:dyDescent="0.25">
      <c r="A1357" t="str">
        <f>IFERROR(VLOOKUP(B1357,'UNFPA suppl countries'!B:B,1,FALSE),"No")</f>
        <v>Ethiopia</v>
      </c>
      <c r="B1357" s="2" t="s">
        <v>871</v>
      </c>
      <c r="C1357" s="2" t="str">
        <f t="shared" si="21"/>
        <v>Yes</v>
      </c>
      <c r="D1357" s="2"/>
      <c r="E1357" s="2"/>
      <c r="F1357" s="2" t="s">
        <v>1146</v>
      </c>
      <c r="G1357" s="2">
        <v>4</v>
      </c>
      <c r="H1357" s="2">
        <v>4</v>
      </c>
      <c r="I1357" s="2" t="s">
        <v>1147</v>
      </c>
      <c r="J1357" s="3">
        <v>43374</v>
      </c>
      <c r="K1357" s="3">
        <v>43132</v>
      </c>
      <c r="L1357" s="2" t="s">
        <v>17</v>
      </c>
      <c r="M1357" s="2" t="s">
        <v>18</v>
      </c>
      <c r="N1357" s="2"/>
      <c r="O1357" s="2" t="s">
        <v>19</v>
      </c>
      <c r="P1357" s="2" t="s">
        <v>1148</v>
      </c>
      <c r="Q1357" s="2" t="s">
        <v>1149</v>
      </c>
      <c r="R1357" s="4">
        <v>43054</v>
      </c>
      <c r="S1357" s="2" t="s">
        <v>22</v>
      </c>
      <c r="T1357" s="2">
        <v>0</v>
      </c>
    </row>
    <row r="1358" spans="1:20" ht="30" x14ac:dyDescent="0.25">
      <c r="A1358" t="str">
        <f>IFERROR(VLOOKUP(B1358,'UNFPA suppl countries'!B:B,1,FALSE),"No")</f>
        <v>Ethiopia</v>
      </c>
      <c r="B1358" s="2" t="s">
        <v>871</v>
      </c>
      <c r="C1358" s="2" t="str">
        <f t="shared" si="21"/>
        <v>Yes</v>
      </c>
      <c r="D1358" s="2" t="s">
        <v>26</v>
      </c>
      <c r="E1358" s="2" t="s">
        <v>27</v>
      </c>
      <c r="F1358" s="2" t="s">
        <v>28</v>
      </c>
      <c r="G1358" s="2">
        <v>3</v>
      </c>
      <c r="H1358" s="2">
        <v>0</v>
      </c>
      <c r="I1358" s="2" t="s">
        <v>24</v>
      </c>
      <c r="J1358" s="3">
        <v>43313</v>
      </c>
      <c r="K1358" s="3">
        <v>43282</v>
      </c>
      <c r="L1358" s="2" t="s">
        <v>225</v>
      </c>
      <c r="M1358" s="2" t="s">
        <v>18</v>
      </c>
      <c r="N1358" s="2"/>
      <c r="O1358" s="2" t="s">
        <v>19</v>
      </c>
      <c r="P1358" s="2" t="s">
        <v>1111</v>
      </c>
      <c r="Q1358" s="2" t="s">
        <v>1143</v>
      </c>
      <c r="R1358" s="4">
        <v>43054</v>
      </c>
      <c r="S1358" s="2" t="s">
        <v>22</v>
      </c>
      <c r="T1358" s="2">
        <v>0</v>
      </c>
    </row>
    <row r="1359" spans="1:20" ht="30" x14ac:dyDescent="0.25">
      <c r="A1359" t="str">
        <f>IFERROR(VLOOKUP(B1359,'UNFPA suppl countries'!B:B,1,FALSE),"No")</f>
        <v>Ethiopia</v>
      </c>
      <c r="B1359" s="2" t="s">
        <v>871</v>
      </c>
      <c r="C1359" s="2" t="str">
        <f t="shared" si="21"/>
        <v>Yes</v>
      </c>
      <c r="D1359" s="2" t="s">
        <v>26</v>
      </c>
      <c r="E1359" s="2" t="s">
        <v>44</v>
      </c>
      <c r="F1359" s="2" t="s">
        <v>45</v>
      </c>
      <c r="G1359" s="2">
        <v>3</v>
      </c>
      <c r="H1359" s="2">
        <v>0</v>
      </c>
      <c r="I1359" s="2" t="s">
        <v>24</v>
      </c>
      <c r="J1359" s="3">
        <v>43313</v>
      </c>
      <c r="K1359" s="3">
        <v>43282</v>
      </c>
      <c r="L1359" s="2" t="s">
        <v>225</v>
      </c>
      <c r="M1359" s="2" t="s">
        <v>18</v>
      </c>
      <c r="N1359" s="2"/>
      <c r="O1359" s="2" t="s">
        <v>19</v>
      </c>
      <c r="P1359" s="2" t="s">
        <v>1111</v>
      </c>
      <c r="Q1359" s="2" t="s">
        <v>1112</v>
      </c>
      <c r="R1359" s="4">
        <v>43054</v>
      </c>
      <c r="S1359" s="2" t="s">
        <v>22</v>
      </c>
      <c r="T1359" s="2">
        <v>0</v>
      </c>
    </row>
    <row r="1360" spans="1:20" ht="30" x14ac:dyDescent="0.25">
      <c r="A1360" t="str">
        <f>IFERROR(VLOOKUP(B1360,'UNFPA suppl countries'!B:B,1,FALSE),"No")</f>
        <v>Nigeria</v>
      </c>
      <c r="B1360" s="2" t="s">
        <v>61</v>
      </c>
      <c r="C1360" s="2" t="str">
        <f t="shared" si="21"/>
        <v>Yes</v>
      </c>
      <c r="D1360" s="2" t="s">
        <v>62</v>
      </c>
      <c r="E1360" s="2" t="s">
        <v>70</v>
      </c>
      <c r="F1360" s="2" t="s">
        <v>75</v>
      </c>
      <c r="G1360" s="2">
        <v>50000</v>
      </c>
      <c r="H1360" s="2">
        <v>25000</v>
      </c>
      <c r="I1360" s="2" t="s">
        <v>72</v>
      </c>
      <c r="J1360" s="3">
        <v>43313</v>
      </c>
      <c r="K1360" s="3">
        <v>43191</v>
      </c>
      <c r="L1360" s="2" t="s">
        <v>29</v>
      </c>
      <c r="M1360" s="2" t="s">
        <v>65</v>
      </c>
      <c r="N1360" s="2" t="s">
        <v>880</v>
      </c>
      <c r="O1360" s="2" t="s">
        <v>19</v>
      </c>
      <c r="P1360" s="2" t="s">
        <v>67</v>
      </c>
      <c r="Q1360" s="2" t="s">
        <v>1150</v>
      </c>
      <c r="R1360" s="4">
        <v>43060</v>
      </c>
      <c r="S1360" s="2" t="s">
        <v>22</v>
      </c>
      <c r="T1360" s="2">
        <v>0</v>
      </c>
    </row>
    <row r="1361" spans="1:20" ht="30" x14ac:dyDescent="0.25">
      <c r="A1361" t="str">
        <f>IFERROR(VLOOKUP(B1361,'UNFPA suppl countries'!B:B,1,FALSE),"No")</f>
        <v>Nigeria</v>
      </c>
      <c r="B1361" s="2" t="s">
        <v>61</v>
      </c>
      <c r="C1361" s="2" t="str">
        <f t="shared" si="21"/>
        <v>Yes</v>
      </c>
      <c r="D1361" s="2" t="s">
        <v>62</v>
      </c>
      <c r="E1361" s="2" t="s">
        <v>70</v>
      </c>
      <c r="F1361" s="2" t="s">
        <v>75</v>
      </c>
      <c r="G1361" s="2">
        <v>20000</v>
      </c>
      <c r="H1361" s="2">
        <v>10000</v>
      </c>
      <c r="I1361" s="2" t="s">
        <v>72</v>
      </c>
      <c r="J1361" s="3">
        <v>43313</v>
      </c>
      <c r="K1361" s="3">
        <v>43191</v>
      </c>
      <c r="L1361" s="2" t="s">
        <v>29</v>
      </c>
      <c r="M1361" s="2" t="s">
        <v>65</v>
      </c>
      <c r="N1361" s="2" t="s">
        <v>889</v>
      </c>
      <c r="O1361" s="2" t="s">
        <v>19</v>
      </c>
      <c r="P1361" s="2" t="s">
        <v>67</v>
      </c>
      <c r="Q1361" s="2" t="s">
        <v>1151</v>
      </c>
      <c r="R1361" s="4">
        <v>43060</v>
      </c>
      <c r="S1361" s="2" t="s">
        <v>22</v>
      </c>
      <c r="T1361" s="2">
        <v>0</v>
      </c>
    </row>
    <row r="1362" spans="1:20" ht="30" x14ac:dyDescent="0.25">
      <c r="A1362" t="str">
        <f>IFERROR(VLOOKUP(B1362,'UNFPA suppl countries'!B:B,1,FALSE),"No")</f>
        <v>No</v>
      </c>
      <c r="B1362" s="2" t="s">
        <v>1152</v>
      </c>
      <c r="C1362" s="2" t="str">
        <f t="shared" si="21"/>
        <v>No</v>
      </c>
      <c r="D1362" s="2" t="s">
        <v>55</v>
      </c>
      <c r="E1362" s="2" t="s">
        <v>56</v>
      </c>
      <c r="F1362" s="2" t="s">
        <v>126</v>
      </c>
      <c r="G1362" s="2">
        <v>10</v>
      </c>
      <c r="H1362" s="2">
        <v>0</v>
      </c>
      <c r="I1362" s="2" t="s">
        <v>58</v>
      </c>
      <c r="J1362" s="3">
        <v>43435</v>
      </c>
      <c r="K1362" s="3">
        <v>43282</v>
      </c>
      <c r="L1362" s="2" t="s">
        <v>225</v>
      </c>
      <c r="M1362" s="2" t="s">
        <v>18</v>
      </c>
      <c r="N1362" s="2"/>
      <c r="O1362" s="2" t="s">
        <v>19</v>
      </c>
      <c r="P1362" s="2" t="s">
        <v>1153</v>
      </c>
      <c r="Q1362" s="2"/>
      <c r="R1362" s="4">
        <v>43054</v>
      </c>
      <c r="S1362" s="2" t="s">
        <v>22</v>
      </c>
      <c r="T1362" s="2">
        <v>0</v>
      </c>
    </row>
    <row r="1363" spans="1:20" ht="30" x14ac:dyDescent="0.25">
      <c r="A1363" t="str">
        <f>IFERROR(VLOOKUP(B1363,'UNFPA suppl countries'!B:B,1,FALSE),"No")</f>
        <v>No</v>
      </c>
      <c r="B1363" s="2" t="s">
        <v>1152</v>
      </c>
      <c r="C1363" s="2" t="str">
        <f t="shared" si="21"/>
        <v>No</v>
      </c>
      <c r="D1363" s="2" t="s">
        <v>55</v>
      </c>
      <c r="E1363" s="2" t="s">
        <v>56</v>
      </c>
      <c r="F1363" s="2" t="s">
        <v>127</v>
      </c>
      <c r="G1363" s="2">
        <v>10</v>
      </c>
      <c r="H1363" s="2">
        <v>0</v>
      </c>
      <c r="I1363" s="2" t="s">
        <v>58</v>
      </c>
      <c r="J1363" s="3">
        <v>43435</v>
      </c>
      <c r="K1363" s="3">
        <v>43282</v>
      </c>
      <c r="L1363" s="2" t="s">
        <v>225</v>
      </c>
      <c r="M1363" s="2" t="s">
        <v>18</v>
      </c>
      <c r="N1363" s="2"/>
      <c r="O1363" s="2" t="s">
        <v>19</v>
      </c>
      <c r="P1363" s="2" t="s">
        <v>1153</v>
      </c>
      <c r="Q1363" s="2"/>
      <c r="R1363" s="4">
        <v>43054</v>
      </c>
      <c r="S1363" s="2" t="s">
        <v>22</v>
      </c>
      <c r="T1363" s="2">
        <v>0</v>
      </c>
    </row>
    <row r="1364" spans="1:20" ht="30" x14ac:dyDescent="0.25">
      <c r="A1364" t="str">
        <f>IFERROR(VLOOKUP(B1364,'UNFPA suppl countries'!B:B,1,FALSE),"No")</f>
        <v>No</v>
      </c>
      <c r="B1364" s="2" t="s">
        <v>1152</v>
      </c>
      <c r="C1364" s="2" t="str">
        <f t="shared" si="21"/>
        <v>No</v>
      </c>
      <c r="D1364" s="2" t="s">
        <v>55</v>
      </c>
      <c r="E1364" s="2" t="s">
        <v>56</v>
      </c>
      <c r="F1364" s="2" t="s">
        <v>129</v>
      </c>
      <c r="G1364" s="2">
        <v>10</v>
      </c>
      <c r="H1364" s="2">
        <v>0</v>
      </c>
      <c r="I1364" s="2" t="s">
        <v>58</v>
      </c>
      <c r="J1364" s="3">
        <v>43435</v>
      </c>
      <c r="K1364" s="3">
        <v>43282</v>
      </c>
      <c r="L1364" s="2" t="s">
        <v>225</v>
      </c>
      <c r="M1364" s="2" t="s">
        <v>18</v>
      </c>
      <c r="N1364" s="2"/>
      <c r="O1364" s="2" t="s">
        <v>19</v>
      </c>
      <c r="P1364" s="2" t="s">
        <v>1153</v>
      </c>
      <c r="Q1364" s="2"/>
      <c r="R1364" s="4">
        <v>43054</v>
      </c>
      <c r="S1364" s="2" t="s">
        <v>22</v>
      </c>
      <c r="T1364" s="2">
        <v>0</v>
      </c>
    </row>
    <row r="1365" spans="1:20" ht="30" x14ac:dyDescent="0.25">
      <c r="A1365" t="str">
        <f>IFERROR(VLOOKUP(B1365,'UNFPA suppl countries'!B:B,1,FALSE),"No")</f>
        <v>No</v>
      </c>
      <c r="B1365" s="2" t="s">
        <v>1152</v>
      </c>
      <c r="C1365" s="2" t="str">
        <f t="shared" si="21"/>
        <v>No</v>
      </c>
      <c r="D1365" s="2" t="s">
        <v>55</v>
      </c>
      <c r="E1365" s="2" t="s">
        <v>56</v>
      </c>
      <c r="F1365" s="2" t="s">
        <v>190</v>
      </c>
      <c r="G1365" s="2">
        <v>50</v>
      </c>
      <c r="H1365" s="2">
        <v>0</v>
      </c>
      <c r="I1365" s="2" t="s">
        <v>58</v>
      </c>
      <c r="J1365" s="3">
        <v>43435</v>
      </c>
      <c r="K1365" s="3">
        <v>43282</v>
      </c>
      <c r="L1365" s="2" t="s">
        <v>225</v>
      </c>
      <c r="M1365" s="2" t="s">
        <v>18</v>
      </c>
      <c r="N1365" s="2"/>
      <c r="O1365" s="2" t="s">
        <v>19</v>
      </c>
      <c r="P1365" s="2" t="s">
        <v>1153</v>
      </c>
      <c r="Q1365" s="2"/>
      <c r="R1365" s="4">
        <v>43054</v>
      </c>
      <c r="S1365" s="2" t="s">
        <v>22</v>
      </c>
      <c r="T1365" s="2">
        <v>0</v>
      </c>
    </row>
    <row r="1366" spans="1:20" ht="30" x14ac:dyDescent="0.25">
      <c r="A1366" t="str">
        <f>IFERROR(VLOOKUP(B1366,'UNFPA suppl countries'!B:B,1,FALSE),"No")</f>
        <v>No</v>
      </c>
      <c r="B1366" s="2" t="s">
        <v>1152</v>
      </c>
      <c r="C1366" s="2" t="str">
        <f t="shared" si="21"/>
        <v>No</v>
      </c>
      <c r="D1366" s="2" t="s">
        <v>55</v>
      </c>
      <c r="E1366" s="2" t="s">
        <v>56</v>
      </c>
      <c r="F1366" s="2" t="s">
        <v>131</v>
      </c>
      <c r="G1366" s="2">
        <v>20</v>
      </c>
      <c r="H1366" s="2">
        <v>0</v>
      </c>
      <c r="I1366" s="2" t="s">
        <v>58</v>
      </c>
      <c r="J1366" s="3">
        <v>43435</v>
      </c>
      <c r="K1366" s="3">
        <v>43282</v>
      </c>
      <c r="L1366" s="2" t="s">
        <v>225</v>
      </c>
      <c r="M1366" s="2" t="s">
        <v>18</v>
      </c>
      <c r="N1366" s="2"/>
      <c r="O1366" s="2" t="s">
        <v>19</v>
      </c>
      <c r="P1366" s="2" t="s">
        <v>1153</v>
      </c>
      <c r="Q1366" s="2"/>
      <c r="R1366" s="4">
        <v>43054</v>
      </c>
      <c r="S1366" s="2" t="s">
        <v>22</v>
      </c>
      <c r="T1366" s="2">
        <v>0</v>
      </c>
    </row>
    <row r="1367" spans="1:20" ht="30" x14ac:dyDescent="0.25">
      <c r="A1367" t="str">
        <f>IFERROR(VLOOKUP(B1367,'UNFPA suppl countries'!B:B,1,FALSE),"No")</f>
        <v>No</v>
      </c>
      <c r="B1367" s="2" t="s">
        <v>1152</v>
      </c>
      <c r="C1367" s="2" t="str">
        <f t="shared" si="21"/>
        <v>No</v>
      </c>
      <c r="D1367" s="2" t="s">
        <v>55</v>
      </c>
      <c r="E1367" s="2" t="s">
        <v>56</v>
      </c>
      <c r="F1367" s="2" t="s">
        <v>132</v>
      </c>
      <c r="G1367" s="2">
        <v>20</v>
      </c>
      <c r="H1367" s="2">
        <v>0</v>
      </c>
      <c r="I1367" s="2" t="s">
        <v>58</v>
      </c>
      <c r="J1367" s="3">
        <v>43435</v>
      </c>
      <c r="K1367" s="3">
        <v>43282</v>
      </c>
      <c r="L1367" s="2" t="s">
        <v>225</v>
      </c>
      <c r="M1367" s="2" t="s">
        <v>18</v>
      </c>
      <c r="N1367" s="2"/>
      <c r="O1367" s="2" t="s">
        <v>19</v>
      </c>
      <c r="P1367" s="2" t="s">
        <v>1153</v>
      </c>
      <c r="Q1367" s="2"/>
      <c r="R1367" s="4">
        <v>43054</v>
      </c>
      <c r="S1367" s="2" t="s">
        <v>22</v>
      </c>
      <c r="T1367" s="2">
        <v>0</v>
      </c>
    </row>
    <row r="1368" spans="1:20" ht="30" x14ac:dyDescent="0.25">
      <c r="A1368" t="str">
        <f>IFERROR(VLOOKUP(B1368,'UNFPA suppl countries'!B:B,1,FALSE),"No")</f>
        <v>No</v>
      </c>
      <c r="B1368" s="2" t="s">
        <v>1152</v>
      </c>
      <c r="C1368" s="2" t="str">
        <f t="shared" si="21"/>
        <v>No</v>
      </c>
      <c r="D1368" s="2" t="s">
        <v>55</v>
      </c>
      <c r="E1368" s="2" t="s">
        <v>56</v>
      </c>
      <c r="F1368" s="2" t="s">
        <v>136</v>
      </c>
      <c r="G1368" s="2">
        <v>50</v>
      </c>
      <c r="H1368" s="2">
        <v>0</v>
      </c>
      <c r="I1368" s="2" t="s">
        <v>58</v>
      </c>
      <c r="J1368" s="3">
        <v>43435</v>
      </c>
      <c r="K1368" s="3">
        <v>43282</v>
      </c>
      <c r="L1368" s="2" t="s">
        <v>225</v>
      </c>
      <c r="M1368" s="2" t="s">
        <v>18</v>
      </c>
      <c r="N1368" s="2"/>
      <c r="O1368" s="2" t="s">
        <v>19</v>
      </c>
      <c r="P1368" s="2" t="s">
        <v>1153</v>
      </c>
      <c r="Q1368" s="2"/>
      <c r="R1368" s="4">
        <v>43054</v>
      </c>
      <c r="S1368" s="2" t="s">
        <v>22</v>
      </c>
      <c r="T1368" s="2">
        <v>0</v>
      </c>
    </row>
    <row r="1369" spans="1:20" ht="30" x14ac:dyDescent="0.25">
      <c r="A1369" t="str">
        <f>IFERROR(VLOOKUP(B1369,'UNFPA suppl countries'!B:B,1,FALSE),"No")</f>
        <v>No</v>
      </c>
      <c r="B1369" s="2" t="s">
        <v>1152</v>
      </c>
      <c r="C1369" s="2" t="str">
        <f t="shared" si="21"/>
        <v>No</v>
      </c>
      <c r="D1369" s="2" t="s">
        <v>55</v>
      </c>
      <c r="E1369" s="2" t="s">
        <v>56</v>
      </c>
      <c r="F1369" s="2" t="s">
        <v>137</v>
      </c>
      <c r="G1369" s="2">
        <v>10</v>
      </c>
      <c r="H1369" s="2">
        <v>0</v>
      </c>
      <c r="I1369" s="2" t="s">
        <v>58</v>
      </c>
      <c r="J1369" s="3">
        <v>43435</v>
      </c>
      <c r="K1369" s="3">
        <v>43282</v>
      </c>
      <c r="L1369" s="2" t="s">
        <v>225</v>
      </c>
      <c r="M1369" s="2" t="s">
        <v>18</v>
      </c>
      <c r="N1369" s="2"/>
      <c r="O1369" s="2" t="s">
        <v>19</v>
      </c>
      <c r="P1369" s="2" t="s">
        <v>1153</v>
      </c>
      <c r="Q1369" s="2"/>
      <c r="R1369" s="4">
        <v>43054</v>
      </c>
      <c r="S1369" s="2" t="s">
        <v>22</v>
      </c>
      <c r="T1369" s="2">
        <v>0</v>
      </c>
    </row>
    <row r="1370" spans="1:20" ht="30" x14ac:dyDescent="0.25">
      <c r="A1370" t="str">
        <f>IFERROR(VLOOKUP(B1370,'UNFPA suppl countries'!B:B,1,FALSE),"No")</f>
        <v>No</v>
      </c>
      <c r="B1370" s="2" t="s">
        <v>1152</v>
      </c>
      <c r="C1370" s="2" t="str">
        <f t="shared" si="21"/>
        <v>No</v>
      </c>
      <c r="D1370" s="2" t="s">
        <v>55</v>
      </c>
      <c r="E1370" s="2" t="s">
        <v>56</v>
      </c>
      <c r="F1370" s="2" t="s">
        <v>57</v>
      </c>
      <c r="G1370" s="2">
        <v>60</v>
      </c>
      <c r="H1370" s="2">
        <v>0</v>
      </c>
      <c r="I1370" s="2" t="s">
        <v>58</v>
      </c>
      <c r="J1370" s="3">
        <v>43435</v>
      </c>
      <c r="K1370" s="3">
        <v>43282</v>
      </c>
      <c r="L1370" s="2" t="s">
        <v>225</v>
      </c>
      <c r="M1370" s="2" t="s">
        <v>18</v>
      </c>
      <c r="N1370" s="2"/>
      <c r="O1370" s="2" t="s">
        <v>19</v>
      </c>
      <c r="P1370" s="2" t="s">
        <v>1153</v>
      </c>
      <c r="Q1370" s="2"/>
      <c r="R1370" s="4">
        <v>43054</v>
      </c>
      <c r="S1370" s="2" t="s">
        <v>22</v>
      </c>
      <c r="T1370" s="2">
        <v>0</v>
      </c>
    </row>
    <row r="1371" spans="1:20" ht="30" x14ac:dyDescent="0.25">
      <c r="A1371" t="str">
        <f>IFERROR(VLOOKUP(B1371,'UNFPA suppl countries'!B:B,1,FALSE),"No")</f>
        <v>No</v>
      </c>
      <c r="B1371" s="2" t="s">
        <v>1152</v>
      </c>
      <c r="C1371" s="2" t="str">
        <f t="shared" si="21"/>
        <v>No</v>
      </c>
      <c r="D1371" s="2" t="s">
        <v>55</v>
      </c>
      <c r="E1371" s="2" t="s">
        <v>56</v>
      </c>
      <c r="F1371" s="2" t="s">
        <v>141</v>
      </c>
      <c r="G1371" s="2">
        <v>20</v>
      </c>
      <c r="H1371" s="2">
        <v>0</v>
      </c>
      <c r="I1371" s="2" t="s">
        <v>58</v>
      </c>
      <c r="J1371" s="3">
        <v>43435</v>
      </c>
      <c r="K1371" s="3">
        <v>43282</v>
      </c>
      <c r="L1371" s="2" t="s">
        <v>225</v>
      </c>
      <c r="M1371" s="2" t="s">
        <v>18</v>
      </c>
      <c r="N1371" s="2"/>
      <c r="O1371" s="2" t="s">
        <v>19</v>
      </c>
      <c r="P1371" s="2" t="s">
        <v>1153</v>
      </c>
      <c r="Q1371" s="2"/>
      <c r="R1371" s="4">
        <v>43054</v>
      </c>
      <c r="S1371" s="2" t="s">
        <v>22</v>
      </c>
      <c r="T1371" s="2">
        <v>0</v>
      </c>
    </row>
    <row r="1372" spans="1:20" ht="30" x14ac:dyDescent="0.25">
      <c r="A1372" t="str">
        <f>IFERROR(VLOOKUP(B1372,'UNFPA suppl countries'!B:B,1,FALSE),"No")</f>
        <v>No</v>
      </c>
      <c r="B1372" s="2" t="s">
        <v>1152</v>
      </c>
      <c r="C1372" s="2" t="str">
        <f t="shared" si="21"/>
        <v>No</v>
      </c>
      <c r="D1372" s="2" t="s">
        <v>55</v>
      </c>
      <c r="E1372" s="2" t="s">
        <v>56</v>
      </c>
      <c r="F1372" s="2" t="s">
        <v>144</v>
      </c>
      <c r="G1372" s="2">
        <v>30</v>
      </c>
      <c r="H1372" s="2">
        <v>0</v>
      </c>
      <c r="I1372" s="2" t="s">
        <v>58</v>
      </c>
      <c r="J1372" s="3">
        <v>43435</v>
      </c>
      <c r="K1372" s="3">
        <v>43282</v>
      </c>
      <c r="L1372" s="2" t="s">
        <v>225</v>
      </c>
      <c r="M1372" s="2" t="s">
        <v>18</v>
      </c>
      <c r="N1372" s="2"/>
      <c r="O1372" s="2" t="s">
        <v>19</v>
      </c>
      <c r="P1372" s="2" t="s">
        <v>1153</v>
      </c>
      <c r="Q1372" s="2"/>
      <c r="R1372" s="4">
        <v>43054</v>
      </c>
      <c r="S1372" s="2" t="s">
        <v>22</v>
      </c>
      <c r="T1372" s="2">
        <v>0</v>
      </c>
    </row>
    <row r="1373" spans="1:20" ht="30" x14ac:dyDescent="0.25">
      <c r="A1373" t="str">
        <f>IFERROR(VLOOKUP(B1373,'UNFPA suppl countries'!B:B,1,FALSE),"No")</f>
        <v>No</v>
      </c>
      <c r="B1373" s="2" t="s">
        <v>1152</v>
      </c>
      <c r="C1373" s="2" t="str">
        <f t="shared" si="21"/>
        <v>No</v>
      </c>
      <c r="D1373" s="2" t="s">
        <v>55</v>
      </c>
      <c r="E1373" s="2" t="s">
        <v>56</v>
      </c>
      <c r="F1373" s="2" t="s">
        <v>206</v>
      </c>
      <c r="G1373" s="2">
        <v>30</v>
      </c>
      <c r="H1373" s="2">
        <v>0</v>
      </c>
      <c r="I1373" s="2" t="s">
        <v>58</v>
      </c>
      <c r="J1373" s="3">
        <v>43435</v>
      </c>
      <c r="K1373" s="3">
        <v>43282</v>
      </c>
      <c r="L1373" s="2" t="s">
        <v>225</v>
      </c>
      <c r="M1373" s="2" t="s">
        <v>18</v>
      </c>
      <c r="N1373" s="2"/>
      <c r="O1373" s="2" t="s">
        <v>19</v>
      </c>
      <c r="P1373" s="2" t="s">
        <v>1153</v>
      </c>
      <c r="Q1373" s="2"/>
      <c r="R1373" s="4">
        <v>43054</v>
      </c>
      <c r="S1373" s="2" t="s">
        <v>22</v>
      </c>
      <c r="T1373" s="2">
        <v>0</v>
      </c>
    </row>
    <row r="1374" spans="1:20" ht="30" x14ac:dyDescent="0.25">
      <c r="A1374" t="str">
        <f>IFERROR(VLOOKUP(B1374,'UNFPA suppl countries'!B:B,1,FALSE),"No")</f>
        <v>No</v>
      </c>
      <c r="B1374" s="2" t="s">
        <v>1152</v>
      </c>
      <c r="C1374" s="2" t="str">
        <f t="shared" si="21"/>
        <v>No</v>
      </c>
      <c r="D1374" s="2" t="s">
        <v>55</v>
      </c>
      <c r="E1374" s="2" t="s">
        <v>56</v>
      </c>
      <c r="F1374" s="2" t="s">
        <v>184</v>
      </c>
      <c r="G1374" s="2">
        <v>20</v>
      </c>
      <c r="H1374" s="2">
        <v>0</v>
      </c>
      <c r="I1374" s="2" t="s">
        <v>58</v>
      </c>
      <c r="J1374" s="3">
        <v>43435</v>
      </c>
      <c r="K1374" s="3">
        <v>43282</v>
      </c>
      <c r="L1374" s="2" t="s">
        <v>225</v>
      </c>
      <c r="M1374" s="2" t="s">
        <v>18</v>
      </c>
      <c r="N1374" s="2"/>
      <c r="O1374" s="2" t="s">
        <v>19</v>
      </c>
      <c r="P1374" s="2" t="s">
        <v>1153</v>
      </c>
      <c r="Q1374" s="2"/>
      <c r="R1374" s="4">
        <v>43054</v>
      </c>
      <c r="S1374" s="2" t="s">
        <v>22</v>
      </c>
      <c r="T1374" s="2">
        <v>0</v>
      </c>
    </row>
    <row r="1375" spans="1:20" ht="30" x14ac:dyDescent="0.25">
      <c r="A1375" t="str">
        <f>IFERROR(VLOOKUP(B1375,'UNFPA suppl countries'!B:B,1,FALSE),"No")</f>
        <v>No</v>
      </c>
      <c r="B1375" s="2" t="s">
        <v>1152</v>
      </c>
      <c r="C1375" s="2" t="str">
        <f t="shared" si="21"/>
        <v>No</v>
      </c>
      <c r="D1375" s="2" t="s">
        <v>62</v>
      </c>
      <c r="E1375" s="2" t="s">
        <v>133</v>
      </c>
      <c r="F1375" s="2" t="s">
        <v>134</v>
      </c>
      <c r="G1375" s="2">
        <v>10000</v>
      </c>
      <c r="H1375" s="2">
        <v>5000</v>
      </c>
      <c r="I1375" s="2" t="s">
        <v>135</v>
      </c>
      <c r="J1375" s="3">
        <v>43313</v>
      </c>
      <c r="K1375" s="3">
        <v>43191</v>
      </c>
      <c r="L1375" s="2" t="s">
        <v>29</v>
      </c>
      <c r="M1375" s="2" t="s">
        <v>18</v>
      </c>
      <c r="N1375" s="2"/>
      <c r="O1375" s="2" t="s">
        <v>19</v>
      </c>
      <c r="P1375" s="2" t="s">
        <v>1153</v>
      </c>
      <c r="Q1375" s="2"/>
      <c r="R1375" s="4">
        <v>43054</v>
      </c>
      <c r="S1375" s="2" t="s">
        <v>22</v>
      </c>
      <c r="T1375" s="2">
        <v>0</v>
      </c>
    </row>
    <row r="1376" spans="1:20" ht="30" x14ac:dyDescent="0.25">
      <c r="A1376" t="str">
        <f>IFERROR(VLOOKUP(B1376,'UNFPA suppl countries'!B:B,1,FALSE),"No")</f>
        <v>Nigeria</v>
      </c>
      <c r="B1376" s="2" t="s">
        <v>61</v>
      </c>
      <c r="C1376" s="2" t="str">
        <f t="shared" si="21"/>
        <v>Yes</v>
      </c>
      <c r="D1376" s="2" t="s">
        <v>62</v>
      </c>
      <c r="E1376" s="2" t="s">
        <v>174</v>
      </c>
      <c r="F1376" s="2" t="s">
        <v>410</v>
      </c>
      <c r="G1376" s="2">
        <v>180000</v>
      </c>
      <c r="H1376" s="2">
        <v>90000</v>
      </c>
      <c r="I1376" s="2" t="s">
        <v>176</v>
      </c>
      <c r="J1376" s="3">
        <v>43252</v>
      </c>
      <c r="K1376" s="3">
        <v>43132</v>
      </c>
      <c r="L1376" s="2" t="s">
        <v>29</v>
      </c>
      <c r="M1376" s="2" t="s">
        <v>65</v>
      </c>
      <c r="N1376" s="2" t="s">
        <v>66</v>
      </c>
      <c r="O1376" s="2" t="s">
        <v>19</v>
      </c>
      <c r="P1376" s="2" t="s">
        <v>67</v>
      </c>
      <c r="Q1376" s="2" t="s">
        <v>68</v>
      </c>
      <c r="R1376" s="4">
        <v>43057</v>
      </c>
      <c r="S1376" s="2" t="s">
        <v>22</v>
      </c>
      <c r="T1376" s="2">
        <v>0</v>
      </c>
    </row>
    <row r="1377" spans="1:20" ht="30" x14ac:dyDescent="0.25">
      <c r="A1377" t="str">
        <f>IFERROR(VLOOKUP(B1377,'UNFPA suppl countries'!B:B,1,FALSE),"No")</f>
        <v>Nigeria</v>
      </c>
      <c r="B1377" s="2" t="s">
        <v>61</v>
      </c>
      <c r="C1377" s="2" t="str">
        <f t="shared" si="21"/>
        <v>Yes</v>
      </c>
      <c r="D1377" s="2" t="s">
        <v>62</v>
      </c>
      <c r="E1377" s="2" t="s">
        <v>177</v>
      </c>
      <c r="F1377" s="2" t="s">
        <v>616</v>
      </c>
      <c r="G1377" s="2">
        <v>600000</v>
      </c>
      <c r="H1377" s="2">
        <v>300000</v>
      </c>
      <c r="I1377" s="2" t="s">
        <v>179</v>
      </c>
      <c r="J1377" s="3">
        <v>43252</v>
      </c>
      <c r="K1377" s="3">
        <v>43132</v>
      </c>
      <c r="L1377" s="2" t="s">
        <v>29</v>
      </c>
      <c r="M1377" s="2" t="s">
        <v>65</v>
      </c>
      <c r="N1377" s="2" t="s">
        <v>66</v>
      </c>
      <c r="O1377" s="2" t="s">
        <v>19</v>
      </c>
      <c r="P1377" s="2" t="s">
        <v>67</v>
      </c>
      <c r="Q1377" s="2" t="s">
        <v>68</v>
      </c>
      <c r="R1377" s="4">
        <v>43054</v>
      </c>
      <c r="S1377" s="2" t="s">
        <v>22</v>
      </c>
      <c r="T1377" s="2">
        <v>0</v>
      </c>
    </row>
    <row r="1378" spans="1:20" ht="30" x14ac:dyDescent="0.25">
      <c r="A1378" t="str">
        <f>IFERROR(VLOOKUP(B1378,'UNFPA suppl countries'!B:B,1,FALSE),"No")</f>
        <v>No</v>
      </c>
      <c r="B1378" s="2" t="s">
        <v>1152</v>
      </c>
      <c r="C1378" s="2" t="str">
        <f t="shared" si="21"/>
        <v>No</v>
      </c>
      <c r="D1378" s="2" t="s">
        <v>62</v>
      </c>
      <c r="E1378" s="2" t="s">
        <v>138</v>
      </c>
      <c r="F1378" s="2" t="s">
        <v>209</v>
      </c>
      <c r="G1378" s="2">
        <v>20000</v>
      </c>
      <c r="H1378" s="2">
        <v>10000</v>
      </c>
      <c r="I1378" s="2" t="s">
        <v>140</v>
      </c>
      <c r="J1378" s="3">
        <v>43313</v>
      </c>
      <c r="K1378" s="3">
        <v>43191</v>
      </c>
      <c r="L1378" s="2" t="s">
        <v>29</v>
      </c>
      <c r="M1378" s="2" t="s">
        <v>18</v>
      </c>
      <c r="N1378" s="2"/>
      <c r="O1378" s="2" t="s">
        <v>19</v>
      </c>
      <c r="P1378" s="2" t="s">
        <v>1153</v>
      </c>
      <c r="Q1378" s="2"/>
      <c r="R1378" s="4">
        <v>43054</v>
      </c>
      <c r="S1378" s="2" t="s">
        <v>22</v>
      </c>
      <c r="T1378" s="2">
        <v>0</v>
      </c>
    </row>
    <row r="1379" spans="1:20" ht="30" x14ac:dyDescent="0.25">
      <c r="A1379" t="str">
        <f>IFERROR(VLOOKUP(B1379,'UNFPA suppl countries'!B:B,1,FALSE),"No")</f>
        <v>Nigeria</v>
      </c>
      <c r="B1379" s="2" t="s">
        <v>61</v>
      </c>
      <c r="C1379" s="2" t="str">
        <f t="shared" si="21"/>
        <v>Yes</v>
      </c>
      <c r="D1379" s="2" t="s">
        <v>62</v>
      </c>
      <c r="E1379" s="2" t="s">
        <v>138</v>
      </c>
      <c r="F1379" s="2" t="s">
        <v>209</v>
      </c>
      <c r="G1379" s="2">
        <v>300000</v>
      </c>
      <c r="H1379" s="2">
        <v>150000</v>
      </c>
      <c r="I1379" s="2" t="s">
        <v>140</v>
      </c>
      <c r="J1379" s="3">
        <v>43252</v>
      </c>
      <c r="K1379" s="3">
        <v>43132</v>
      </c>
      <c r="L1379" s="2" t="s">
        <v>29</v>
      </c>
      <c r="M1379" s="2" t="s">
        <v>65</v>
      </c>
      <c r="N1379" s="2" t="s">
        <v>66</v>
      </c>
      <c r="O1379" s="2" t="s">
        <v>19</v>
      </c>
      <c r="P1379" s="2" t="s">
        <v>67</v>
      </c>
      <c r="Q1379" s="2" t="s">
        <v>68</v>
      </c>
      <c r="R1379" s="4">
        <v>43054</v>
      </c>
      <c r="S1379" s="2" t="s">
        <v>22</v>
      </c>
      <c r="T1379" s="2">
        <v>0</v>
      </c>
    </row>
    <row r="1380" spans="1:20" ht="30" x14ac:dyDescent="0.25">
      <c r="A1380" t="str">
        <f>IFERROR(VLOOKUP(B1380,'UNFPA suppl countries'!B:B,1,FALSE),"No")</f>
        <v>No</v>
      </c>
      <c r="B1380" s="2" t="s">
        <v>1152</v>
      </c>
      <c r="C1380" s="2" t="str">
        <f t="shared" si="21"/>
        <v>No</v>
      </c>
      <c r="D1380" s="2" t="s">
        <v>62</v>
      </c>
      <c r="E1380" s="2" t="s">
        <v>220</v>
      </c>
      <c r="F1380" s="2" t="s">
        <v>181</v>
      </c>
      <c r="G1380" s="2">
        <v>10000</v>
      </c>
      <c r="H1380" s="2">
        <v>5000</v>
      </c>
      <c r="I1380" s="2" t="s">
        <v>179</v>
      </c>
      <c r="J1380" s="3">
        <v>43313</v>
      </c>
      <c r="K1380" s="3">
        <v>43191</v>
      </c>
      <c r="L1380" s="2" t="s">
        <v>29</v>
      </c>
      <c r="M1380" s="2" t="s">
        <v>18</v>
      </c>
      <c r="N1380" s="2"/>
      <c r="O1380" s="2" t="s">
        <v>19</v>
      </c>
      <c r="P1380" s="2" t="s">
        <v>1153</v>
      </c>
      <c r="Q1380" s="2"/>
      <c r="R1380" s="4">
        <v>43054</v>
      </c>
      <c r="S1380" s="2" t="s">
        <v>22</v>
      </c>
      <c r="T1380" s="2">
        <v>0</v>
      </c>
    </row>
    <row r="1381" spans="1:20" ht="30" x14ac:dyDescent="0.25">
      <c r="A1381" t="str">
        <f>IFERROR(VLOOKUP(B1381,'UNFPA suppl countries'!B:B,1,FALSE),"No")</f>
        <v>No</v>
      </c>
      <c r="B1381" s="2" t="s">
        <v>1152</v>
      </c>
      <c r="C1381" s="2" t="str">
        <f t="shared" si="21"/>
        <v>No</v>
      </c>
      <c r="D1381" s="2" t="s">
        <v>55</v>
      </c>
      <c r="E1381" s="2" t="s">
        <v>56</v>
      </c>
      <c r="F1381" s="2" t="s">
        <v>126</v>
      </c>
      <c r="G1381" s="2">
        <v>10</v>
      </c>
      <c r="H1381" s="2">
        <v>5</v>
      </c>
      <c r="I1381" s="2" t="s">
        <v>58</v>
      </c>
      <c r="J1381" s="3">
        <v>43313</v>
      </c>
      <c r="K1381" s="3">
        <v>43160</v>
      </c>
      <c r="L1381" s="2" t="s">
        <v>29</v>
      </c>
      <c r="M1381" s="2" t="s">
        <v>18</v>
      </c>
      <c r="N1381" s="2"/>
      <c r="O1381" s="2" t="s">
        <v>19</v>
      </c>
      <c r="P1381" s="2" t="s">
        <v>1153</v>
      </c>
      <c r="Q1381" s="2"/>
      <c r="R1381" s="4">
        <v>43054</v>
      </c>
      <c r="S1381" s="2" t="s">
        <v>22</v>
      </c>
      <c r="T1381" s="2">
        <v>0</v>
      </c>
    </row>
    <row r="1382" spans="1:20" ht="30" x14ac:dyDescent="0.25">
      <c r="A1382" t="str">
        <f>IFERROR(VLOOKUP(B1382,'UNFPA suppl countries'!B:B,1,FALSE),"No")</f>
        <v>No</v>
      </c>
      <c r="B1382" s="2" t="s">
        <v>1152</v>
      </c>
      <c r="C1382" s="2" t="str">
        <f t="shared" si="21"/>
        <v>No</v>
      </c>
      <c r="D1382" s="2" t="s">
        <v>55</v>
      </c>
      <c r="E1382" s="2" t="s">
        <v>56</v>
      </c>
      <c r="F1382" s="2" t="s">
        <v>127</v>
      </c>
      <c r="G1382" s="2">
        <v>10</v>
      </c>
      <c r="H1382" s="2">
        <v>5</v>
      </c>
      <c r="I1382" s="2" t="s">
        <v>58</v>
      </c>
      <c r="J1382" s="3">
        <v>43313</v>
      </c>
      <c r="K1382" s="3">
        <v>43160</v>
      </c>
      <c r="L1382" s="2" t="s">
        <v>29</v>
      </c>
      <c r="M1382" s="2" t="s">
        <v>18</v>
      </c>
      <c r="N1382" s="2"/>
      <c r="O1382" s="2" t="s">
        <v>19</v>
      </c>
      <c r="P1382" s="2" t="s">
        <v>1153</v>
      </c>
      <c r="Q1382" s="2"/>
      <c r="R1382" s="4">
        <v>43054</v>
      </c>
      <c r="S1382" s="2" t="s">
        <v>22</v>
      </c>
      <c r="T1382" s="2">
        <v>0</v>
      </c>
    </row>
    <row r="1383" spans="1:20" ht="30" x14ac:dyDescent="0.25">
      <c r="A1383" t="str">
        <f>IFERROR(VLOOKUP(B1383,'UNFPA suppl countries'!B:B,1,FALSE),"No")</f>
        <v>Nigeria</v>
      </c>
      <c r="B1383" s="2" t="s">
        <v>61</v>
      </c>
      <c r="C1383" s="2" t="str">
        <f t="shared" si="21"/>
        <v>Yes</v>
      </c>
      <c r="D1383" s="2" t="s">
        <v>62</v>
      </c>
      <c r="E1383" s="2" t="s">
        <v>63</v>
      </c>
      <c r="F1383" s="2" t="s">
        <v>114</v>
      </c>
      <c r="G1383" s="2">
        <v>900000</v>
      </c>
      <c r="H1383" s="2">
        <v>450000</v>
      </c>
      <c r="I1383" s="2" t="s">
        <v>115</v>
      </c>
      <c r="J1383" s="3">
        <v>43252</v>
      </c>
      <c r="K1383" s="3">
        <v>43132</v>
      </c>
      <c r="L1383" s="2" t="s">
        <v>29</v>
      </c>
      <c r="M1383" s="2" t="s">
        <v>65</v>
      </c>
      <c r="N1383" s="2" t="s">
        <v>66</v>
      </c>
      <c r="O1383" s="2" t="s">
        <v>19</v>
      </c>
      <c r="P1383" s="2" t="s">
        <v>67</v>
      </c>
      <c r="Q1383" s="2" t="s">
        <v>68</v>
      </c>
      <c r="R1383" s="4">
        <v>43054</v>
      </c>
      <c r="S1383" s="2" t="s">
        <v>22</v>
      </c>
      <c r="T1383" s="2">
        <v>0</v>
      </c>
    </row>
    <row r="1384" spans="1:20" ht="30" x14ac:dyDescent="0.25">
      <c r="A1384" t="str">
        <f>IFERROR(VLOOKUP(B1384,'UNFPA suppl countries'!B:B,1,FALSE),"No")</f>
        <v>No</v>
      </c>
      <c r="B1384" s="2" t="s">
        <v>1152</v>
      </c>
      <c r="C1384" s="2" t="str">
        <f t="shared" si="21"/>
        <v>No</v>
      </c>
      <c r="D1384" s="2" t="s">
        <v>55</v>
      </c>
      <c r="E1384" s="2" t="s">
        <v>56</v>
      </c>
      <c r="F1384" s="2" t="s">
        <v>129</v>
      </c>
      <c r="G1384" s="2">
        <v>10</v>
      </c>
      <c r="H1384" s="2">
        <v>5</v>
      </c>
      <c r="I1384" s="2" t="s">
        <v>58</v>
      </c>
      <c r="J1384" s="3">
        <v>43313</v>
      </c>
      <c r="K1384" s="3">
        <v>43160</v>
      </c>
      <c r="L1384" s="2" t="s">
        <v>29</v>
      </c>
      <c r="M1384" s="2" t="s">
        <v>18</v>
      </c>
      <c r="N1384" s="2"/>
      <c r="O1384" s="2" t="s">
        <v>19</v>
      </c>
      <c r="P1384" s="2" t="s">
        <v>1153</v>
      </c>
      <c r="Q1384" s="2"/>
      <c r="R1384" s="4">
        <v>43054</v>
      </c>
      <c r="S1384" s="2" t="s">
        <v>22</v>
      </c>
      <c r="T1384" s="2">
        <v>0</v>
      </c>
    </row>
    <row r="1385" spans="1:20" ht="30" x14ac:dyDescent="0.25">
      <c r="A1385" t="str">
        <f>IFERROR(VLOOKUP(B1385,'UNFPA suppl countries'!B:B,1,FALSE),"No")</f>
        <v>No</v>
      </c>
      <c r="B1385" s="2" t="s">
        <v>1152</v>
      </c>
      <c r="C1385" s="2" t="str">
        <f t="shared" si="21"/>
        <v>No</v>
      </c>
      <c r="D1385" s="2" t="s">
        <v>55</v>
      </c>
      <c r="E1385" s="2" t="s">
        <v>56</v>
      </c>
      <c r="F1385" s="2" t="s">
        <v>190</v>
      </c>
      <c r="G1385" s="2">
        <v>50</v>
      </c>
      <c r="H1385" s="2">
        <v>25</v>
      </c>
      <c r="I1385" s="2" t="s">
        <v>58</v>
      </c>
      <c r="J1385" s="3">
        <v>43313</v>
      </c>
      <c r="K1385" s="3">
        <v>43160</v>
      </c>
      <c r="L1385" s="2" t="s">
        <v>29</v>
      </c>
      <c r="M1385" s="2" t="s">
        <v>18</v>
      </c>
      <c r="N1385" s="2"/>
      <c r="O1385" s="2" t="s">
        <v>19</v>
      </c>
      <c r="P1385" s="2" t="s">
        <v>1153</v>
      </c>
      <c r="Q1385" s="2"/>
      <c r="R1385" s="4">
        <v>43054</v>
      </c>
      <c r="S1385" s="2" t="s">
        <v>22</v>
      </c>
      <c r="T1385" s="2">
        <v>0</v>
      </c>
    </row>
    <row r="1386" spans="1:20" ht="30" x14ac:dyDescent="0.25">
      <c r="A1386" t="str">
        <f>IFERROR(VLOOKUP(B1386,'UNFPA suppl countries'!B:B,1,FALSE),"No")</f>
        <v>No</v>
      </c>
      <c r="B1386" s="2" t="s">
        <v>1152</v>
      </c>
      <c r="C1386" s="2" t="str">
        <f t="shared" si="21"/>
        <v>No</v>
      </c>
      <c r="D1386" s="2" t="s">
        <v>55</v>
      </c>
      <c r="E1386" s="2" t="s">
        <v>56</v>
      </c>
      <c r="F1386" s="2" t="s">
        <v>131</v>
      </c>
      <c r="G1386" s="2">
        <v>20</v>
      </c>
      <c r="H1386" s="2">
        <v>10</v>
      </c>
      <c r="I1386" s="2" t="s">
        <v>58</v>
      </c>
      <c r="J1386" s="3">
        <v>43313</v>
      </c>
      <c r="K1386" s="3">
        <v>43160</v>
      </c>
      <c r="L1386" s="2" t="s">
        <v>29</v>
      </c>
      <c r="M1386" s="2" t="s">
        <v>18</v>
      </c>
      <c r="N1386" s="2"/>
      <c r="O1386" s="2" t="s">
        <v>19</v>
      </c>
      <c r="P1386" s="2" t="s">
        <v>1153</v>
      </c>
      <c r="Q1386" s="2"/>
      <c r="R1386" s="4">
        <v>43054</v>
      </c>
      <c r="S1386" s="2" t="s">
        <v>22</v>
      </c>
      <c r="T1386" s="2">
        <v>0</v>
      </c>
    </row>
    <row r="1387" spans="1:20" ht="30" x14ac:dyDescent="0.25">
      <c r="A1387" t="str">
        <f>IFERROR(VLOOKUP(B1387,'UNFPA suppl countries'!B:B,1,FALSE),"No")</f>
        <v>No</v>
      </c>
      <c r="B1387" s="2" t="s">
        <v>1152</v>
      </c>
      <c r="C1387" s="2" t="str">
        <f t="shared" si="21"/>
        <v>No</v>
      </c>
      <c r="D1387" s="2" t="s">
        <v>55</v>
      </c>
      <c r="E1387" s="2" t="s">
        <v>56</v>
      </c>
      <c r="F1387" s="2" t="s">
        <v>136</v>
      </c>
      <c r="G1387" s="2">
        <v>50</v>
      </c>
      <c r="H1387" s="2">
        <v>25</v>
      </c>
      <c r="I1387" s="2" t="s">
        <v>58</v>
      </c>
      <c r="J1387" s="3">
        <v>43313</v>
      </c>
      <c r="K1387" s="3">
        <v>43160</v>
      </c>
      <c r="L1387" s="2" t="s">
        <v>29</v>
      </c>
      <c r="M1387" s="2" t="s">
        <v>18</v>
      </c>
      <c r="N1387" s="2"/>
      <c r="O1387" s="2" t="s">
        <v>19</v>
      </c>
      <c r="P1387" s="2" t="s">
        <v>1153</v>
      </c>
      <c r="Q1387" s="2"/>
      <c r="R1387" s="4">
        <v>43054</v>
      </c>
      <c r="S1387" s="2" t="s">
        <v>22</v>
      </c>
      <c r="T1387" s="2">
        <v>0</v>
      </c>
    </row>
    <row r="1388" spans="1:20" ht="30" x14ac:dyDescent="0.25">
      <c r="A1388" t="str">
        <f>IFERROR(VLOOKUP(B1388,'UNFPA suppl countries'!B:B,1,FALSE),"No")</f>
        <v>No</v>
      </c>
      <c r="B1388" s="2" t="s">
        <v>1152</v>
      </c>
      <c r="C1388" s="2" t="str">
        <f t="shared" si="21"/>
        <v>No</v>
      </c>
      <c r="D1388" s="2" t="s">
        <v>55</v>
      </c>
      <c r="E1388" s="2" t="s">
        <v>56</v>
      </c>
      <c r="F1388" s="2" t="s">
        <v>137</v>
      </c>
      <c r="G1388" s="2">
        <v>10</v>
      </c>
      <c r="H1388" s="2">
        <v>5</v>
      </c>
      <c r="I1388" s="2" t="s">
        <v>58</v>
      </c>
      <c r="J1388" s="3">
        <v>43313</v>
      </c>
      <c r="K1388" s="3">
        <v>43160</v>
      </c>
      <c r="L1388" s="2" t="s">
        <v>29</v>
      </c>
      <c r="M1388" s="2" t="s">
        <v>18</v>
      </c>
      <c r="N1388" s="2"/>
      <c r="O1388" s="2" t="s">
        <v>19</v>
      </c>
      <c r="P1388" s="2" t="s">
        <v>1153</v>
      </c>
      <c r="Q1388" s="2"/>
      <c r="R1388" s="4">
        <v>43054</v>
      </c>
      <c r="S1388" s="2" t="s">
        <v>22</v>
      </c>
      <c r="T1388" s="2">
        <v>0</v>
      </c>
    </row>
    <row r="1389" spans="1:20" ht="30" x14ac:dyDescent="0.25">
      <c r="A1389" t="str">
        <f>IFERROR(VLOOKUP(B1389,'UNFPA suppl countries'!B:B,1,FALSE),"No")</f>
        <v>No</v>
      </c>
      <c r="B1389" s="2" t="s">
        <v>1152</v>
      </c>
      <c r="C1389" s="2" t="str">
        <f t="shared" si="21"/>
        <v>No</v>
      </c>
      <c r="D1389" s="2" t="s">
        <v>55</v>
      </c>
      <c r="E1389" s="2" t="s">
        <v>56</v>
      </c>
      <c r="F1389" s="2" t="s">
        <v>57</v>
      </c>
      <c r="G1389" s="2">
        <v>60</v>
      </c>
      <c r="H1389" s="2">
        <v>30</v>
      </c>
      <c r="I1389" s="2" t="s">
        <v>58</v>
      </c>
      <c r="J1389" s="3">
        <v>43313</v>
      </c>
      <c r="K1389" s="3">
        <v>43160</v>
      </c>
      <c r="L1389" s="2" t="s">
        <v>29</v>
      </c>
      <c r="M1389" s="2" t="s">
        <v>18</v>
      </c>
      <c r="N1389" s="2"/>
      <c r="O1389" s="2" t="s">
        <v>19</v>
      </c>
      <c r="P1389" s="2" t="s">
        <v>1153</v>
      </c>
      <c r="Q1389" s="2"/>
      <c r="R1389" s="4">
        <v>43054</v>
      </c>
      <c r="S1389" s="2" t="s">
        <v>22</v>
      </c>
      <c r="T1389" s="2">
        <v>0</v>
      </c>
    </row>
    <row r="1390" spans="1:20" ht="30" x14ac:dyDescent="0.25">
      <c r="A1390" t="str">
        <f>IFERROR(VLOOKUP(B1390,'UNFPA suppl countries'!B:B,1,FALSE),"No")</f>
        <v>No</v>
      </c>
      <c r="B1390" s="2" t="s">
        <v>1152</v>
      </c>
      <c r="C1390" s="2" t="str">
        <f t="shared" si="21"/>
        <v>No</v>
      </c>
      <c r="D1390" s="2" t="s">
        <v>55</v>
      </c>
      <c r="E1390" s="2" t="s">
        <v>56</v>
      </c>
      <c r="F1390" s="2" t="s">
        <v>144</v>
      </c>
      <c r="G1390" s="2">
        <v>30</v>
      </c>
      <c r="H1390" s="2">
        <v>15</v>
      </c>
      <c r="I1390" s="2" t="s">
        <v>58</v>
      </c>
      <c r="J1390" s="3">
        <v>43313</v>
      </c>
      <c r="K1390" s="3">
        <v>43160</v>
      </c>
      <c r="L1390" s="2" t="s">
        <v>29</v>
      </c>
      <c r="M1390" s="2" t="s">
        <v>18</v>
      </c>
      <c r="N1390" s="2"/>
      <c r="O1390" s="2" t="s">
        <v>19</v>
      </c>
      <c r="P1390" s="2" t="s">
        <v>1153</v>
      </c>
      <c r="Q1390" s="2"/>
      <c r="R1390" s="4">
        <v>43054</v>
      </c>
      <c r="S1390" s="2" t="s">
        <v>22</v>
      </c>
      <c r="T1390" s="2">
        <v>0</v>
      </c>
    </row>
    <row r="1391" spans="1:20" ht="30" x14ac:dyDescent="0.25">
      <c r="A1391" t="str">
        <f>IFERROR(VLOOKUP(B1391,'UNFPA suppl countries'!B:B,1,FALSE),"No")</f>
        <v>No</v>
      </c>
      <c r="B1391" s="2" t="s">
        <v>1152</v>
      </c>
      <c r="C1391" s="2" t="str">
        <f t="shared" si="21"/>
        <v>No</v>
      </c>
      <c r="D1391" s="2" t="s">
        <v>55</v>
      </c>
      <c r="E1391" s="2" t="s">
        <v>56</v>
      </c>
      <c r="F1391" s="2" t="s">
        <v>206</v>
      </c>
      <c r="G1391" s="2">
        <v>10</v>
      </c>
      <c r="H1391" s="2">
        <v>5</v>
      </c>
      <c r="I1391" s="2" t="s">
        <v>58</v>
      </c>
      <c r="J1391" s="3">
        <v>43313</v>
      </c>
      <c r="K1391" s="3">
        <v>43160</v>
      </c>
      <c r="L1391" s="2" t="s">
        <v>29</v>
      </c>
      <c r="M1391" s="2" t="s">
        <v>18</v>
      </c>
      <c r="N1391" s="2"/>
      <c r="O1391" s="2" t="s">
        <v>19</v>
      </c>
      <c r="P1391" s="2" t="s">
        <v>1153</v>
      </c>
      <c r="Q1391" s="2"/>
      <c r="R1391" s="4">
        <v>43054</v>
      </c>
      <c r="S1391" s="2" t="s">
        <v>22</v>
      </c>
      <c r="T1391" s="2">
        <v>0</v>
      </c>
    </row>
    <row r="1392" spans="1:20" ht="30" x14ac:dyDescent="0.25">
      <c r="A1392" t="str">
        <f>IFERROR(VLOOKUP(B1392,'UNFPA suppl countries'!B:B,1,FALSE),"No")</f>
        <v>No</v>
      </c>
      <c r="B1392" s="2" t="s">
        <v>1152</v>
      </c>
      <c r="C1392" s="2" t="str">
        <f t="shared" si="21"/>
        <v>No</v>
      </c>
      <c r="D1392" s="2" t="s">
        <v>55</v>
      </c>
      <c r="E1392" s="2" t="s">
        <v>56</v>
      </c>
      <c r="F1392" s="2" t="s">
        <v>126</v>
      </c>
      <c r="G1392" s="2">
        <v>10</v>
      </c>
      <c r="H1392" s="2">
        <v>10</v>
      </c>
      <c r="I1392" s="2" t="s">
        <v>58</v>
      </c>
      <c r="J1392" s="3">
        <v>43132</v>
      </c>
      <c r="K1392" s="3">
        <v>42979</v>
      </c>
      <c r="L1392" s="2" t="s">
        <v>17</v>
      </c>
      <c r="M1392" s="2" t="s">
        <v>18</v>
      </c>
      <c r="N1392" s="2"/>
      <c r="O1392" s="2" t="s">
        <v>19</v>
      </c>
      <c r="P1392" s="2" t="s">
        <v>1153</v>
      </c>
      <c r="Q1392" s="2"/>
      <c r="R1392" s="4">
        <v>43054</v>
      </c>
      <c r="S1392" s="2" t="s">
        <v>22</v>
      </c>
      <c r="T1392" s="2">
        <v>0</v>
      </c>
    </row>
    <row r="1393" spans="1:20" ht="30" x14ac:dyDescent="0.25">
      <c r="A1393" t="str">
        <f>IFERROR(VLOOKUP(B1393,'UNFPA suppl countries'!B:B,1,FALSE),"No")</f>
        <v>No</v>
      </c>
      <c r="B1393" s="2" t="s">
        <v>1152</v>
      </c>
      <c r="C1393" s="2" t="str">
        <f t="shared" si="21"/>
        <v>No</v>
      </c>
      <c r="D1393" s="2" t="s">
        <v>55</v>
      </c>
      <c r="E1393" s="2" t="s">
        <v>56</v>
      </c>
      <c r="F1393" s="2" t="s">
        <v>127</v>
      </c>
      <c r="G1393" s="2">
        <v>10</v>
      </c>
      <c r="H1393" s="2">
        <v>10</v>
      </c>
      <c r="I1393" s="2" t="s">
        <v>58</v>
      </c>
      <c r="J1393" s="3">
        <v>43132</v>
      </c>
      <c r="K1393" s="3">
        <v>42979</v>
      </c>
      <c r="L1393" s="2" t="s">
        <v>17</v>
      </c>
      <c r="M1393" s="2" t="s">
        <v>18</v>
      </c>
      <c r="N1393" s="2"/>
      <c r="O1393" s="2" t="s">
        <v>19</v>
      </c>
      <c r="P1393" s="2" t="s">
        <v>1153</v>
      </c>
      <c r="Q1393" s="2"/>
      <c r="R1393" s="4">
        <v>43054</v>
      </c>
      <c r="S1393" s="2" t="s">
        <v>22</v>
      </c>
      <c r="T1393" s="2">
        <v>0</v>
      </c>
    </row>
    <row r="1394" spans="1:20" ht="30" x14ac:dyDescent="0.25">
      <c r="A1394" t="str">
        <f>IFERROR(VLOOKUP(B1394,'UNFPA suppl countries'!B:B,1,FALSE),"No")</f>
        <v>No</v>
      </c>
      <c r="B1394" s="2" t="s">
        <v>1152</v>
      </c>
      <c r="C1394" s="2" t="str">
        <f t="shared" si="21"/>
        <v>No</v>
      </c>
      <c r="D1394" s="2" t="s">
        <v>55</v>
      </c>
      <c r="E1394" s="2" t="s">
        <v>56</v>
      </c>
      <c r="F1394" s="2" t="s">
        <v>190</v>
      </c>
      <c r="G1394" s="2">
        <v>50</v>
      </c>
      <c r="H1394" s="2">
        <v>50</v>
      </c>
      <c r="I1394" s="2" t="s">
        <v>58</v>
      </c>
      <c r="J1394" s="3">
        <v>43132</v>
      </c>
      <c r="K1394" s="3">
        <v>42979</v>
      </c>
      <c r="L1394" s="2" t="s">
        <v>17</v>
      </c>
      <c r="M1394" s="2" t="s">
        <v>18</v>
      </c>
      <c r="N1394" s="2"/>
      <c r="O1394" s="2" t="s">
        <v>19</v>
      </c>
      <c r="P1394" s="2" t="s">
        <v>1153</v>
      </c>
      <c r="Q1394" s="2"/>
      <c r="R1394" s="4">
        <v>43054</v>
      </c>
      <c r="S1394" s="2" t="s">
        <v>22</v>
      </c>
      <c r="T1394" s="2">
        <v>0</v>
      </c>
    </row>
    <row r="1395" spans="1:20" ht="30" x14ac:dyDescent="0.25">
      <c r="A1395" t="str">
        <f>IFERROR(VLOOKUP(B1395,'UNFPA suppl countries'!B:B,1,FALSE),"No")</f>
        <v>No</v>
      </c>
      <c r="B1395" s="2" t="s">
        <v>1152</v>
      </c>
      <c r="C1395" s="2" t="str">
        <f t="shared" si="21"/>
        <v>No</v>
      </c>
      <c r="D1395" s="2" t="s">
        <v>55</v>
      </c>
      <c r="E1395" s="2" t="s">
        <v>56</v>
      </c>
      <c r="F1395" s="2" t="s">
        <v>131</v>
      </c>
      <c r="G1395" s="2">
        <v>100</v>
      </c>
      <c r="H1395" s="2">
        <v>100</v>
      </c>
      <c r="I1395" s="2" t="s">
        <v>58</v>
      </c>
      <c r="J1395" s="3">
        <v>43132</v>
      </c>
      <c r="K1395" s="3">
        <v>42979</v>
      </c>
      <c r="L1395" s="2" t="s">
        <v>17</v>
      </c>
      <c r="M1395" s="2" t="s">
        <v>18</v>
      </c>
      <c r="N1395" s="2"/>
      <c r="O1395" s="2" t="s">
        <v>19</v>
      </c>
      <c r="P1395" s="2" t="s">
        <v>1153</v>
      </c>
      <c r="Q1395" s="2"/>
      <c r="R1395" s="4">
        <v>43054</v>
      </c>
      <c r="S1395" s="2" t="s">
        <v>22</v>
      </c>
      <c r="T1395" s="2">
        <v>0</v>
      </c>
    </row>
    <row r="1396" spans="1:20" ht="30" x14ac:dyDescent="0.25">
      <c r="A1396" t="str">
        <f>IFERROR(VLOOKUP(B1396,'UNFPA suppl countries'!B:B,1,FALSE),"No")</f>
        <v>No</v>
      </c>
      <c r="B1396" s="2" t="s">
        <v>1152</v>
      </c>
      <c r="C1396" s="2" t="str">
        <f t="shared" si="21"/>
        <v>No</v>
      </c>
      <c r="D1396" s="2" t="s">
        <v>55</v>
      </c>
      <c r="E1396" s="2" t="s">
        <v>56</v>
      </c>
      <c r="F1396" s="2" t="s">
        <v>132</v>
      </c>
      <c r="G1396" s="2">
        <v>100</v>
      </c>
      <c r="H1396" s="2">
        <v>100</v>
      </c>
      <c r="I1396" s="2" t="s">
        <v>58</v>
      </c>
      <c r="J1396" s="3">
        <v>43132</v>
      </c>
      <c r="K1396" s="3">
        <v>42979</v>
      </c>
      <c r="L1396" s="2" t="s">
        <v>17</v>
      </c>
      <c r="M1396" s="2" t="s">
        <v>18</v>
      </c>
      <c r="N1396" s="2"/>
      <c r="O1396" s="2" t="s">
        <v>19</v>
      </c>
      <c r="P1396" s="2" t="s">
        <v>1153</v>
      </c>
      <c r="Q1396" s="2"/>
      <c r="R1396" s="4">
        <v>43054</v>
      </c>
      <c r="S1396" s="2" t="s">
        <v>22</v>
      </c>
      <c r="T1396" s="2">
        <v>0</v>
      </c>
    </row>
    <row r="1397" spans="1:20" ht="30" x14ac:dyDescent="0.25">
      <c r="A1397" t="str">
        <f>IFERROR(VLOOKUP(B1397,'UNFPA suppl countries'!B:B,1,FALSE),"No")</f>
        <v>No</v>
      </c>
      <c r="B1397" s="2" t="s">
        <v>1152</v>
      </c>
      <c r="C1397" s="2" t="str">
        <f t="shared" si="21"/>
        <v>No</v>
      </c>
      <c r="D1397" s="2" t="s">
        <v>55</v>
      </c>
      <c r="E1397" s="2" t="s">
        <v>56</v>
      </c>
      <c r="F1397" s="2" t="s">
        <v>136</v>
      </c>
      <c r="G1397" s="2">
        <v>50</v>
      </c>
      <c r="H1397" s="2">
        <v>50</v>
      </c>
      <c r="I1397" s="2" t="s">
        <v>58</v>
      </c>
      <c r="J1397" s="3">
        <v>43132</v>
      </c>
      <c r="K1397" s="3">
        <v>42979</v>
      </c>
      <c r="L1397" s="2" t="s">
        <v>17</v>
      </c>
      <c r="M1397" s="2" t="s">
        <v>18</v>
      </c>
      <c r="N1397" s="2"/>
      <c r="O1397" s="2" t="s">
        <v>19</v>
      </c>
      <c r="P1397" s="2" t="s">
        <v>1153</v>
      </c>
      <c r="Q1397" s="2"/>
      <c r="R1397" s="4">
        <v>43054</v>
      </c>
      <c r="S1397" s="2" t="s">
        <v>22</v>
      </c>
      <c r="T1397" s="2">
        <v>0</v>
      </c>
    </row>
    <row r="1398" spans="1:20" ht="30" x14ac:dyDescent="0.25">
      <c r="A1398" t="str">
        <f>IFERROR(VLOOKUP(B1398,'UNFPA suppl countries'!B:B,1,FALSE),"No")</f>
        <v>No</v>
      </c>
      <c r="B1398" s="2" t="s">
        <v>1152</v>
      </c>
      <c r="C1398" s="2" t="str">
        <f t="shared" si="21"/>
        <v>No</v>
      </c>
      <c r="D1398" s="2" t="s">
        <v>55</v>
      </c>
      <c r="E1398" s="2" t="s">
        <v>56</v>
      </c>
      <c r="F1398" s="2" t="s">
        <v>57</v>
      </c>
      <c r="G1398" s="2">
        <v>20</v>
      </c>
      <c r="H1398" s="2">
        <v>20</v>
      </c>
      <c r="I1398" s="2" t="s">
        <v>58</v>
      </c>
      <c r="J1398" s="3">
        <v>43132</v>
      </c>
      <c r="K1398" s="3">
        <v>42979</v>
      </c>
      <c r="L1398" s="2" t="s">
        <v>17</v>
      </c>
      <c r="M1398" s="2" t="s">
        <v>18</v>
      </c>
      <c r="N1398" s="2"/>
      <c r="O1398" s="2" t="s">
        <v>19</v>
      </c>
      <c r="P1398" s="2" t="s">
        <v>1153</v>
      </c>
      <c r="Q1398" s="2"/>
      <c r="R1398" s="4">
        <v>43054</v>
      </c>
      <c r="S1398" s="2" t="s">
        <v>22</v>
      </c>
      <c r="T1398" s="2">
        <v>0</v>
      </c>
    </row>
    <row r="1399" spans="1:20" ht="30" x14ac:dyDescent="0.25">
      <c r="A1399" t="str">
        <f>IFERROR(VLOOKUP(B1399,'UNFPA suppl countries'!B:B,1,FALSE),"No")</f>
        <v>No</v>
      </c>
      <c r="B1399" s="2" t="s">
        <v>1152</v>
      </c>
      <c r="C1399" s="2" t="str">
        <f t="shared" si="21"/>
        <v>No</v>
      </c>
      <c r="D1399" s="2" t="s">
        <v>55</v>
      </c>
      <c r="E1399" s="2" t="s">
        <v>56</v>
      </c>
      <c r="F1399" s="2" t="s">
        <v>141</v>
      </c>
      <c r="G1399" s="2">
        <v>100</v>
      </c>
      <c r="H1399" s="2">
        <v>100</v>
      </c>
      <c r="I1399" s="2" t="s">
        <v>58</v>
      </c>
      <c r="J1399" s="3">
        <v>43132</v>
      </c>
      <c r="K1399" s="3">
        <v>42979</v>
      </c>
      <c r="L1399" s="2" t="s">
        <v>17</v>
      </c>
      <c r="M1399" s="2" t="s">
        <v>18</v>
      </c>
      <c r="N1399" s="2"/>
      <c r="O1399" s="2" t="s">
        <v>19</v>
      </c>
      <c r="P1399" s="2" t="s">
        <v>1153</v>
      </c>
      <c r="Q1399" s="2"/>
      <c r="R1399" s="4">
        <v>43054</v>
      </c>
      <c r="S1399" s="2" t="s">
        <v>22</v>
      </c>
      <c r="T1399" s="2">
        <v>0</v>
      </c>
    </row>
    <row r="1400" spans="1:20" ht="30" x14ac:dyDescent="0.25">
      <c r="A1400" t="str">
        <f>IFERROR(VLOOKUP(B1400,'UNFPA suppl countries'!B:B,1,FALSE),"No")</f>
        <v>No</v>
      </c>
      <c r="B1400" s="2" t="s">
        <v>1152</v>
      </c>
      <c r="C1400" s="2" t="str">
        <f t="shared" si="21"/>
        <v>No</v>
      </c>
      <c r="D1400" s="2" t="s">
        <v>55</v>
      </c>
      <c r="E1400" s="2" t="s">
        <v>56</v>
      </c>
      <c r="F1400" s="2" t="s">
        <v>206</v>
      </c>
      <c r="G1400" s="2">
        <v>30</v>
      </c>
      <c r="H1400" s="2">
        <v>30</v>
      </c>
      <c r="I1400" s="2" t="s">
        <v>58</v>
      </c>
      <c r="J1400" s="3">
        <v>43132</v>
      </c>
      <c r="K1400" s="3">
        <v>42979</v>
      </c>
      <c r="L1400" s="2" t="s">
        <v>17</v>
      </c>
      <c r="M1400" s="2" t="s">
        <v>18</v>
      </c>
      <c r="N1400" s="2"/>
      <c r="O1400" s="2" t="s">
        <v>19</v>
      </c>
      <c r="P1400" s="2" t="s">
        <v>1153</v>
      </c>
      <c r="Q1400" s="2"/>
      <c r="R1400" s="4">
        <v>43054</v>
      </c>
      <c r="S1400" s="2" t="s">
        <v>22</v>
      </c>
      <c r="T1400" s="2">
        <v>0</v>
      </c>
    </row>
    <row r="1401" spans="1:20" ht="30" x14ac:dyDescent="0.25">
      <c r="A1401" t="str">
        <f>IFERROR(VLOOKUP(B1401,'UNFPA suppl countries'!B:B,1,FALSE),"No")</f>
        <v>No</v>
      </c>
      <c r="B1401" s="2" t="s">
        <v>1152</v>
      </c>
      <c r="C1401" s="2" t="str">
        <f t="shared" si="21"/>
        <v>No</v>
      </c>
      <c r="D1401" s="2" t="s">
        <v>55</v>
      </c>
      <c r="E1401" s="2" t="s">
        <v>56</v>
      </c>
      <c r="F1401" s="2" t="s">
        <v>184</v>
      </c>
      <c r="G1401" s="2">
        <v>25</v>
      </c>
      <c r="H1401" s="2">
        <v>25</v>
      </c>
      <c r="I1401" s="2" t="s">
        <v>58</v>
      </c>
      <c r="J1401" s="3">
        <v>43132</v>
      </c>
      <c r="K1401" s="3">
        <v>42979</v>
      </c>
      <c r="L1401" s="2" t="s">
        <v>17</v>
      </c>
      <c r="M1401" s="2" t="s">
        <v>18</v>
      </c>
      <c r="N1401" s="2"/>
      <c r="O1401" s="2" t="s">
        <v>19</v>
      </c>
      <c r="P1401" s="2" t="s">
        <v>1153</v>
      </c>
      <c r="Q1401" s="2"/>
      <c r="R1401" s="4">
        <v>43054</v>
      </c>
      <c r="S1401" s="2" t="s">
        <v>22</v>
      </c>
      <c r="T1401" s="2">
        <v>0</v>
      </c>
    </row>
    <row r="1402" spans="1:20" ht="30" x14ac:dyDescent="0.25">
      <c r="A1402" t="str">
        <f>IFERROR(VLOOKUP(B1402,'UNFPA suppl countries'!B:B,1,FALSE),"No")</f>
        <v>No</v>
      </c>
      <c r="B1402" s="2" t="s">
        <v>1152</v>
      </c>
      <c r="C1402" s="2" t="str">
        <f t="shared" si="21"/>
        <v>No</v>
      </c>
      <c r="D1402" s="2" t="s">
        <v>55</v>
      </c>
      <c r="E1402" s="2"/>
      <c r="F1402" s="2" t="s">
        <v>1154</v>
      </c>
      <c r="G1402" s="2">
        <v>5000</v>
      </c>
      <c r="H1402" s="2">
        <v>2500</v>
      </c>
      <c r="I1402" s="2" t="s">
        <v>58</v>
      </c>
      <c r="J1402" s="3">
        <v>43282</v>
      </c>
      <c r="K1402" s="3">
        <v>43040</v>
      </c>
      <c r="L1402" s="2" t="s">
        <v>29</v>
      </c>
      <c r="M1402" s="2" t="s">
        <v>18</v>
      </c>
      <c r="N1402" s="2"/>
      <c r="O1402" s="2" t="s">
        <v>19</v>
      </c>
      <c r="P1402" s="2" t="s">
        <v>1153</v>
      </c>
      <c r="Q1402" s="2"/>
      <c r="R1402" s="4">
        <v>43054</v>
      </c>
      <c r="S1402" s="2" t="s">
        <v>22</v>
      </c>
      <c r="T1402" s="2">
        <v>0</v>
      </c>
    </row>
    <row r="1403" spans="1:20" ht="30" x14ac:dyDescent="0.25">
      <c r="A1403" t="str">
        <f>IFERROR(VLOOKUP(B1403,'UNFPA suppl countries'!B:B,1,FALSE),"No")</f>
        <v>No</v>
      </c>
      <c r="B1403" s="2" t="s">
        <v>1152</v>
      </c>
      <c r="C1403" s="2" t="str">
        <f t="shared" si="21"/>
        <v>No</v>
      </c>
      <c r="D1403" s="2" t="s">
        <v>55</v>
      </c>
      <c r="E1403" s="2"/>
      <c r="F1403" s="2" t="s">
        <v>1155</v>
      </c>
      <c r="G1403" s="2">
        <v>15000</v>
      </c>
      <c r="H1403" s="2">
        <v>7500</v>
      </c>
      <c r="I1403" s="2" t="s">
        <v>58</v>
      </c>
      <c r="J1403" s="3">
        <v>43252</v>
      </c>
      <c r="K1403" s="3">
        <v>43009</v>
      </c>
      <c r="L1403" s="2" t="s">
        <v>29</v>
      </c>
      <c r="M1403" s="2" t="s">
        <v>18</v>
      </c>
      <c r="N1403" s="2"/>
      <c r="O1403" s="2" t="s">
        <v>19</v>
      </c>
      <c r="P1403" s="2" t="s">
        <v>1153</v>
      </c>
      <c r="Q1403" s="2"/>
      <c r="R1403" s="4">
        <v>43054</v>
      </c>
      <c r="S1403" s="2" t="s">
        <v>22</v>
      </c>
      <c r="T1403" s="2">
        <v>0</v>
      </c>
    </row>
    <row r="1404" spans="1:20" ht="30" x14ac:dyDescent="0.25">
      <c r="A1404" t="str">
        <f>IFERROR(VLOOKUP(B1404,'UNFPA suppl countries'!B:B,1,FALSE),"No")</f>
        <v>No</v>
      </c>
      <c r="B1404" s="2" t="s">
        <v>1152</v>
      </c>
      <c r="C1404" s="2" t="str">
        <f t="shared" ref="C1404:C1467" si="22">IF(A1404&lt;&gt;"No","Yes",A1404)</f>
        <v>No</v>
      </c>
      <c r="D1404" s="2" t="s">
        <v>55</v>
      </c>
      <c r="E1404" s="2"/>
      <c r="F1404" s="2" t="s">
        <v>1155</v>
      </c>
      <c r="G1404" s="2">
        <v>15000</v>
      </c>
      <c r="H1404" s="2">
        <v>7500</v>
      </c>
      <c r="I1404" s="2" t="s">
        <v>58</v>
      </c>
      <c r="J1404" s="3">
        <v>43132</v>
      </c>
      <c r="K1404" s="3">
        <v>42887</v>
      </c>
      <c r="L1404" s="2" t="s">
        <v>29</v>
      </c>
      <c r="M1404" s="2" t="s">
        <v>18</v>
      </c>
      <c r="N1404" s="2"/>
      <c r="O1404" s="2" t="s">
        <v>19</v>
      </c>
      <c r="P1404" s="2" t="s">
        <v>1153</v>
      </c>
      <c r="Q1404" s="2"/>
      <c r="R1404" s="4">
        <v>43054</v>
      </c>
      <c r="S1404" s="2" t="s">
        <v>22</v>
      </c>
      <c r="T1404" s="2">
        <v>0</v>
      </c>
    </row>
    <row r="1405" spans="1:20" ht="30" x14ac:dyDescent="0.25">
      <c r="A1405" t="str">
        <f>IFERROR(VLOOKUP(B1405,'UNFPA suppl countries'!B:B,1,FALSE),"No")</f>
        <v>Nigeria</v>
      </c>
      <c r="B1405" s="2" t="s">
        <v>61</v>
      </c>
      <c r="C1405" s="2" t="str">
        <f t="shared" si="22"/>
        <v>Yes</v>
      </c>
      <c r="D1405" s="2" t="s">
        <v>62</v>
      </c>
      <c r="E1405" s="2" t="s">
        <v>70</v>
      </c>
      <c r="F1405" s="2" t="s">
        <v>75</v>
      </c>
      <c r="G1405" s="2">
        <v>105000</v>
      </c>
      <c r="H1405" s="2">
        <v>52500</v>
      </c>
      <c r="I1405" s="2" t="s">
        <v>72</v>
      </c>
      <c r="J1405" s="3">
        <v>43252</v>
      </c>
      <c r="K1405" s="3">
        <v>43132</v>
      </c>
      <c r="L1405" s="2" t="s">
        <v>29</v>
      </c>
      <c r="M1405" s="2" t="s">
        <v>65</v>
      </c>
      <c r="N1405" s="2" t="s">
        <v>66</v>
      </c>
      <c r="O1405" s="2" t="s">
        <v>19</v>
      </c>
      <c r="P1405" s="2" t="s">
        <v>67</v>
      </c>
      <c r="Q1405" s="2" t="s">
        <v>1156</v>
      </c>
      <c r="R1405" s="4">
        <v>43073</v>
      </c>
      <c r="S1405" s="2" t="s">
        <v>22</v>
      </c>
      <c r="T1405" s="2">
        <v>0</v>
      </c>
    </row>
    <row r="1406" spans="1:20" ht="30" x14ac:dyDescent="0.25">
      <c r="A1406" t="str">
        <f>IFERROR(VLOOKUP(B1406,'UNFPA suppl countries'!B:B,1,FALSE),"No")</f>
        <v>No</v>
      </c>
      <c r="B1406" s="2" t="s">
        <v>1152</v>
      </c>
      <c r="C1406" s="2" t="str">
        <f t="shared" si="22"/>
        <v>No</v>
      </c>
      <c r="D1406" s="2" t="s">
        <v>157</v>
      </c>
      <c r="E1406" s="2"/>
      <c r="F1406" s="2" t="s">
        <v>1157</v>
      </c>
      <c r="G1406" s="2">
        <v>1</v>
      </c>
      <c r="H1406" s="2">
        <v>1</v>
      </c>
      <c r="I1406" s="2" t="s">
        <v>817</v>
      </c>
      <c r="J1406" s="3">
        <v>43435</v>
      </c>
      <c r="K1406" s="3">
        <v>43191</v>
      </c>
      <c r="L1406" s="2" t="s">
        <v>17</v>
      </c>
      <c r="M1406" s="2" t="s">
        <v>159</v>
      </c>
      <c r="N1406" s="2"/>
      <c r="O1406" s="2" t="s">
        <v>19</v>
      </c>
      <c r="P1406" s="2" t="s">
        <v>1153</v>
      </c>
      <c r="Q1406" s="2"/>
      <c r="R1406" s="4">
        <v>43054</v>
      </c>
      <c r="S1406" s="2" t="s">
        <v>22</v>
      </c>
      <c r="T1406" s="2">
        <v>0</v>
      </c>
    </row>
    <row r="1407" spans="1:20" ht="30" x14ac:dyDescent="0.25">
      <c r="A1407" t="str">
        <f>IFERROR(VLOOKUP(B1407,'UNFPA suppl countries'!B:B,1,FALSE),"No")</f>
        <v>No</v>
      </c>
      <c r="B1407" s="2" t="s">
        <v>1152</v>
      </c>
      <c r="C1407" s="2" t="str">
        <f t="shared" si="22"/>
        <v>No</v>
      </c>
      <c r="D1407" s="2" t="s">
        <v>461</v>
      </c>
      <c r="E1407" s="2"/>
      <c r="F1407" s="2" t="s">
        <v>1158</v>
      </c>
      <c r="G1407" s="2">
        <v>3</v>
      </c>
      <c r="H1407" s="2">
        <v>1.5</v>
      </c>
      <c r="I1407" s="2" t="s">
        <v>24</v>
      </c>
      <c r="J1407" s="3">
        <v>43435</v>
      </c>
      <c r="K1407" s="3">
        <v>43191</v>
      </c>
      <c r="L1407" s="2" t="s">
        <v>29</v>
      </c>
      <c r="M1407" s="2" t="s">
        <v>159</v>
      </c>
      <c r="N1407" s="2"/>
      <c r="O1407" s="2" t="s">
        <v>19</v>
      </c>
      <c r="P1407" s="2" t="s">
        <v>1153</v>
      </c>
      <c r="Q1407" s="2"/>
      <c r="R1407" s="4">
        <v>43054</v>
      </c>
      <c r="S1407" s="2" t="s">
        <v>22</v>
      </c>
      <c r="T1407" s="2">
        <v>0</v>
      </c>
    </row>
    <row r="1408" spans="1:20" ht="30" x14ac:dyDescent="0.25">
      <c r="A1408" t="str">
        <f>IFERROR(VLOOKUP(B1408,'UNFPA suppl countries'!B:B,1,FALSE),"No")</f>
        <v>No</v>
      </c>
      <c r="B1408" s="2" t="s">
        <v>1152</v>
      </c>
      <c r="C1408" s="2" t="str">
        <f t="shared" si="22"/>
        <v>No</v>
      </c>
      <c r="D1408" s="2" t="s">
        <v>440</v>
      </c>
      <c r="E1408" s="2" t="s">
        <v>474</v>
      </c>
      <c r="F1408" s="2" t="s">
        <v>1159</v>
      </c>
      <c r="G1408" s="2">
        <v>3</v>
      </c>
      <c r="H1408" s="2">
        <v>1.5</v>
      </c>
      <c r="I1408" s="2" t="s">
        <v>24</v>
      </c>
      <c r="J1408" s="3">
        <v>43405</v>
      </c>
      <c r="K1408" s="3">
        <v>43160</v>
      </c>
      <c r="L1408" s="2" t="s">
        <v>29</v>
      </c>
      <c r="M1408" s="2" t="s">
        <v>159</v>
      </c>
      <c r="N1408" s="2"/>
      <c r="O1408" s="2" t="s">
        <v>19</v>
      </c>
      <c r="P1408" s="2" t="s">
        <v>1153</v>
      </c>
      <c r="Q1408" s="2"/>
      <c r="R1408" s="4">
        <v>43054</v>
      </c>
      <c r="S1408" s="2" t="s">
        <v>22</v>
      </c>
      <c r="T1408" s="2">
        <v>0</v>
      </c>
    </row>
    <row r="1409" spans="1:20" ht="30" x14ac:dyDescent="0.25">
      <c r="A1409" t="str">
        <f>IFERROR(VLOOKUP(B1409,'UNFPA suppl countries'!B:B,1,FALSE),"No")</f>
        <v>No</v>
      </c>
      <c r="B1409" s="2" t="s">
        <v>1152</v>
      </c>
      <c r="C1409" s="2" t="str">
        <f t="shared" si="22"/>
        <v>No</v>
      </c>
      <c r="D1409" s="2" t="s">
        <v>461</v>
      </c>
      <c r="E1409" s="2"/>
      <c r="F1409" s="2" t="s">
        <v>1160</v>
      </c>
      <c r="G1409" s="2">
        <v>1</v>
      </c>
      <c r="H1409" s="2">
        <v>1</v>
      </c>
      <c r="I1409" s="2" t="s">
        <v>24</v>
      </c>
      <c r="J1409" s="3">
        <v>43252</v>
      </c>
      <c r="K1409" s="3">
        <v>43009</v>
      </c>
      <c r="L1409" s="2" t="s">
        <v>17</v>
      </c>
      <c r="M1409" s="2" t="s">
        <v>159</v>
      </c>
      <c r="N1409" s="2"/>
      <c r="O1409" s="2" t="s">
        <v>19</v>
      </c>
      <c r="P1409" s="2" t="s">
        <v>1153</v>
      </c>
      <c r="Q1409" s="2"/>
      <c r="R1409" s="4">
        <v>43054</v>
      </c>
      <c r="S1409" s="2" t="s">
        <v>22</v>
      </c>
      <c r="T1409" s="2">
        <v>0</v>
      </c>
    </row>
    <row r="1410" spans="1:20" ht="30" x14ac:dyDescent="0.25">
      <c r="A1410" t="str">
        <f>IFERROR(VLOOKUP(B1410,'UNFPA suppl countries'!B:B,1,FALSE),"No")</f>
        <v>Nigeria</v>
      </c>
      <c r="B1410" s="2" t="s">
        <v>61</v>
      </c>
      <c r="C1410" s="2" t="str">
        <f t="shared" si="22"/>
        <v>Yes</v>
      </c>
      <c r="D1410" s="2" t="s">
        <v>62</v>
      </c>
      <c r="E1410" s="2" t="s">
        <v>70</v>
      </c>
      <c r="F1410" s="2" t="s">
        <v>71</v>
      </c>
      <c r="G1410" s="2">
        <v>390000</v>
      </c>
      <c r="H1410" s="2">
        <v>195000</v>
      </c>
      <c r="I1410" s="2" t="s">
        <v>72</v>
      </c>
      <c r="J1410" s="3">
        <v>43252</v>
      </c>
      <c r="K1410" s="3">
        <v>43132</v>
      </c>
      <c r="L1410" s="2" t="s">
        <v>29</v>
      </c>
      <c r="M1410" s="2" t="s">
        <v>65</v>
      </c>
      <c r="N1410" s="2" t="s">
        <v>66</v>
      </c>
      <c r="O1410" s="2" t="s">
        <v>19</v>
      </c>
      <c r="P1410" s="2" t="s">
        <v>67</v>
      </c>
      <c r="Q1410" s="2" t="s">
        <v>68</v>
      </c>
      <c r="R1410" s="4">
        <v>43073</v>
      </c>
      <c r="S1410" s="2" t="s">
        <v>22</v>
      </c>
      <c r="T1410" s="2">
        <v>0</v>
      </c>
    </row>
    <row r="1411" spans="1:20" ht="30" x14ac:dyDescent="0.25">
      <c r="A1411" t="str">
        <f>IFERROR(VLOOKUP(B1411,'UNFPA suppl countries'!B:B,1,FALSE),"No")</f>
        <v>No</v>
      </c>
      <c r="B1411" s="2" t="s">
        <v>1152</v>
      </c>
      <c r="C1411" s="2" t="str">
        <f t="shared" si="22"/>
        <v>No</v>
      </c>
      <c r="D1411" s="2" t="s">
        <v>440</v>
      </c>
      <c r="E1411" s="2" t="s">
        <v>474</v>
      </c>
      <c r="F1411" s="2" t="s">
        <v>1161</v>
      </c>
      <c r="G1411" s="2">
        <v>1</v>
      </c>
      <c r="H1411" s="2">
        <v>1</v>
      </c>
      <c r="I1411" s="2" t="s">
        <v>24</v>
      </c>
      <c r="J1411" s="3">
        <v>43252</v>
      </c>
      <c r="K1411" s="3">
        <v>43009</v>
      </c>
      <c r="L1411" s="2" t="s">
        <v>17</v>
      </c>
      <c r="M1411" s="2" t="s">
        <v>159</v>
      </c>
      <c r="N1411" s="2"/>
      <c r="O1411" s="2" t="s">
        <v>19</v>
      </c>
      <c r="P1411" s="2" t="s">
        <v>1153</v>
      </c>
      <c r="Q1411" s="2"/>
      <c r="R1411" s="4">
        <v>43054</v>
      </c>
      <c r="S1411" s="2" t="s">
        <v>22</v>
      </c>
      <c r="T1411" s="2">
        <v>0</v>
      </c>
    </row>
    <row r="1412" spans="1:20" ht="30" x14ac:dyDescent="0.25">
      <c r="A1412" t="str">
        <f>IFERROR(VLOOKUP(B1412,'UNFPA suppl countries'!B:B,1,FALSE),"No")</f>
        <v>No</v>
      </c>
      <c r="B1412" s="2" t="s">
        <v>1152</v>
      </c>
      <c r="C1412" s="2" t="str">
        <f t="shared" si="22"/>
        <v>No</v>
      </c>
      <c r="D1412" s="2" t="s">
        <v>157</v>
      </c>
      <c r="E1412" s="2" t="s">
        <v>165</v>
      </c>
      <c r="F1412" s="2" t="s">
        <v>1162</v>
      </c>
      <c r="G1412" s="2">
        <v>1</v>
      </c>
      <c r="H1412" s="2">
        <v>0</v>
      </c>
      <c r="I1412" s="2" t="s">
        <v>24</v>
      </c>
      <c r="J1412" s="3">
        <v>43160</v>
      </c>
      <c r="K1412" s="3">
        <v>42917</v>
      </c>
      <c r="L1412" s="2" t="s">
        <v>225</v>
      </c>
      <c r="M1412" s="2" t="s">
        <v>159</v>
      </c>
      <c r="N1412" s="2"/>
      <c r="O1412" s="2" t="s">
        <v>19</v>
      </c>
      <c r="P1412" s="2" t="s">
        <v>1153</v>
      </c>
      <c r="Q1412" s="2"/>
      <c r="R1412" s="4">
        <v>43054</v>
      </c>
      <c r="S1412" s="2" t="s">
        <v>22</v>
      </c>
      <c r="T1412" s="2">
        <v>0</v>
      </c>
    </row>
    <row r="1413" spans="1:20" ht="30" x14ac:dyDescent="0.25">
      <c r="A1413" t="str">
        <f>IFERROR(VLOOKUP(B1413,'UNFPA suppl countries'!B:B,1,FALSE),"No")</f>
        <v>No</v>
      </c>
      <c r="B1413" s="2" t="s">
        <v>1152</v>
      </c>
      <c r="C1413" s="2" t="str">
        <f t="shared" si="22"/>
        <v>No</v>
      </c>
      <c r="D1413" s="2" t="s">
        <v>157</v>
      </c>
      <c r="E1413" s="2"/>
      <c r="F1413" s="2" t="s">
        <v>1163</v>
      </c>
      <c r="G1413" s="2">
        <v>12</v>
      </c>
      <c r="H1413" s="2">
        <v>12</v>
      </c>
      <c r="I1413" s="2" t="s">
        <v>270</v>
      </c>
      <c r="J1413" s="3">
        <v>43435</v>
      </c>
      <c r="K1413" s="3">
        <v>43191</v>
      </c>
      <c r="L1413" s="2" t="s">
        <v>17</v>
      </c>
      <c r="M1413" s="2" t="s">
        <v>159</v>
      </c>
      <c r="N1413" s="2"/>
      <c r="O1413" s="2" t="s">
        <v>19</v>
      </c>
      <c r="P1413" s="2" t="s">
        <v>1164</v>
      </c>
      <c r="Q1413" s="2"/>
      <c r="R1413" s="4">
        <v>43054</v>
      </c>
      <c r="S1413" s="2" t="s">
        <v>22</v>
      </c>
      <c r="T1413" s="2">
        <v>0</v>
      </c>
    </row>
    <row r="1414" spans="1:20" ht="30" x14ac:dyDescent="0.25">
      <c r="A1414" t="str">
        <f>IFERROR(VLOOKUP(B1414,'UNFPA suppl countries'!B:B,1,FALSE),"No")</f>
        <v>No</v>
      </c>
      <c r="B1414" s="2" t="s">
        <v>1152</v>
      </c>
      <c r="C1414" s="2" t="str">
        <f t="shared" si="22"/>
        <v>No</v>
      </c>
      <c r="D1414" s="2" t="s">
        <v>228</v>
      </c>
      <c r="E1414" s="2"/>
      <c r="F1414" s="2" t="s">
        <v>1165</v>
      </c>
      <c r="G1414" s="2">
        <v>1</v>
      </c>
      <c r="H1414" s="2">
        <v>0</v>
      </c>
      <c r="I1414" s="2" t="s">
        <v>817</v>
      </c>
      <c r="J1414" s="3">
        <v>43160</v>
      </c>
      <c r="K1414" s="3">
        <v>42917</v>
      </c>
      <c r="L1414" s="2" t="s">
        <v>225</v>
      </c>
      <c r="M1414" s="2" t="s">
        <v>159</v>
      </c>
      <c r="N1414" s="2"/>
      <c r="O1414" s="2" t="s">
        <v>19</v>
      </c>
      <c r="P1414" s="2" t="s">
        <v>1153</v>
      </c>
      <c r="Q1414" s="2"/>
      <c r="R1414" s="4">
        <v>43054</v>
      </c>
      <c r="S1414" s="2" t="s">
        <v>22</v>
      </c>
      <c r="T1414" s="2">
        <v>0</v>
      </c>
    </row>
    <row r="1415" spans="1:20" ht="30" x14ac:dyDescent="0.25">
      <c r="A1415" t="str">
        <f>IFERROR(VLOOKUP(B1415,'UNFPA suppl countries'!B:B,1,FALSE),"No")</f>
        <v>No</v>
      </c>
      <c r="B1415" s="2" t="s">
        <v>1152</v>
      </c>
      <c r="C1415" s="2" t="str">
        <f t="shared" si="22"/>
        <v>No</v>
      </c>
      <c r="D1415" s="2" t="s">
        <v>440</v>
      </c>
      <c r="E1415" s="2"/>
      <c r="F1415" s="2" t="s">
        <v>1166</v>
      </c>
      <c r="G1415" s="2">
        <v>5</v>
      </c>
      <c r="H1415" s="2">
        <v>5</v>
      </c>
      <c r="I1415" s="2" t="s">
        <v>24</v>
      </c>
      <c r="J1415" s="3">
        <v>43344</v>
      </c>
      <c r="K1415" s="3">
        <v>43101</v>
      </c>
      <c r="L1415" s="2" t="s">
        <v>17</v>
      </c>
      <c r="M1415" s="2" t="s">
        <v>159</v>
      </c>
      <c r="N1415" s="2"/>
      <c r="O1415" s="2" t="s">
        <v>19</v>
      </c>
      <c r="P1415" s="2" t="s">
        <v>1153</v>
      </c>
      <c r="Q1415" s="2"/>
      <c r="R1415" s="4">
        <v>43054</v>
      </c>
      <c r="S1415" s="2" t="s">
        <v>22</v>
      </c>
      <c r="T1415" s="2">
        <v>0</v>
      </c>
    </row>
    <row r="1416" spans="1:20" ht="30" x14ac:dyDescent="0.25">
      <c r="A1416" t="str">
        <f>IFERROR(VLOOKUP(B1416,'UNFPA suppl countries'!B:B,1,FALSE),"No")</f>
        <v>No</v>
      </c>
      <c r="B1416" s="2" t="s">
        <v>1152</v>
      </c>
      <c r="C1416" s="2" t="str">
        <f t="shared" si="22"/>
        <v>No</v>
      </c>
      <c r="D1416" s="2" t="s">
        <v>440</v>
      </c>
      <c r="E1416" s="2" t="s">
        <v>1167</v>
      </c>
      <c r="F1416" s="2" t="s">
        <v>1168</v>
      </c>
      <c r="G1416" s="2">
        <v>1</v>
      </c>
      <c r="H1416" s="2">
        <v>0.5</v>
      </c>
      <c r="I1416" s="2" t="s">
        <v>24</v>
      </c>
      <c r="J1416" s="3">
        <v>43435</v>
      </c>
      <c r="K1416" s="3">
        <v>43191</v>
      </c>
      <c r="L1416" s="2" t="s">
        <v>29</v>
      </c>
      <c r="M1416" s="2" t="s">
        <v>159</v>
      </c>
      <c r="N1416" s="2"/>
      <c r="O1416" s="2" t="s">
        <v>19</v>
      </c>
      <c r="P1416" s="2" t="s">
        <v>1153</v>
      </c>
      <c r="Q1416" s="2"/>
      <c r="R1416" s="4">
        <v>43054</v>
      </c>
      <c r="S1416" s="2" t="s">
        <v>22</v>
      </c>
      <c r="T1416" s="2">
        <v>0</v>
      </c>
    </row>
    <row r="1417" spans="1:20" ht="30" x14ac:dyDescent="0.25">
      <c r="A1417" t="str">
        <f>IFERROR(VLOOKUP(B1417,'UNFPA suppl countries'!B:B,1,FALSE),"No")</f>
        <v>No</v>
      </c>
      <c r="B1417" s="2" t="s">
        <v>1152</v>
      </c>
      <c r="C1417" s="2" t="str">
        <f t="shared" si="22"/>
        <v>No</v>
      </c>
      <c r="D1417" s="2" t="s">
        <v>1169</v>
      </c>
      <c r="E1417" s="2"/>
      <c r="F1417" s="2" t="s">
        <v>1170</v>
      </c>
      <c r="G1417" s="2">
        <v>1</v>
      </c>
      <c r="H1417" s="2">
        <v>0.5</v>
      </c>
      <c r="I1417" s="2" t="s">
        <v>24</v>
      </c>
      <c r="J1417" s="3">
        <v>43160</v>
      </c>
      <c r="K1417" s="3">
        <v>42917</v>
      </c>
      <c r="L1417" s="2" t="s">
        <v>29</v>
      </c>
      <c r="M1417" s="2" t="s">
        <v>159</v>
      </c>
      <c r="N1417" s="2"/>
      <c r="O1417" s="2" t="s">
        <v>19</v>
      </c>
      <c r="P1417" s="2" t="s">
        <v>1153</v>
      </c>
      <c r="Q1417" s="2"/>
      <c r="R1417" s="4">
        <v>43054</v>
      </c>
      <c r="S1417" s="2" t="s">
        <v>22</v>
      </c>
      <c r="T1417" s="2">
        <v>0</v>
      </c>
    </row>
    <row r="1418" spans="1:20" ht="30" x14ac:dyDescent="0.25">
      <c r="A1418" t="str">
        <f>IFERROR(VLOOKUP(B1418,'UNFPA suppl countries'!B:B,1,FALSE),"No")</f>
        <v>No</v>
      </c>
      <c r="B1418" s="2" t="s">
        <v>1152</v>
      </c>
      <c r="C1418" s="2" t="str">
        <f t="shared" si="22"/>
        <v>No</v>
      </c>
      <c r="D1418" s="2" t="s">
        <v>62</v>
      </c>
      <c r="E1418" s="2" t="s">
        <v>174</v>
      </c>
      <c r="F1418" s="2" t="s">
        <v>410</v>
      </c>
      <c r="G1418" s="2">
        <v>9050</v>
      </c>
      <c r="H1418" s="2">
        <v>4525</v>
      </c>
      <c r="I1418" s="2" t="s">
        <v>176</v>
      </c>
      <c r="J1418" s="3">
        <v>43160</v>
      </c>
      <c r="K1418" s="3">
        <v>43040</v>
      </c>
      <c r="L1418" s="2" t="s">
        <v>29</v>
      </c>
      <c r="M1418" s="2" t="s">
        <v>18</v>
      </c>
      <c r="N1418" s="2"/>
      <c r="O1418" s="2" t="s">
        <v>19</v>
      </c>
      <c r="P1418" s="2" t="s">
        <v>1171</v>
      </c>
      <c r="Q1418" s="2"/>
      <c r="R1418" s="4">
        <v>43054</v>
      </c>
      <c r="S1418" s="2" t="s">
        <v>22</v>
      </c>
      <c r="T1418" s="2">
        <v>0</v>
      </c>
    </row>
    <row r="1419" spans="1:20" ht="30" x14ac:dyDescent="0.25">
      <c r="A1419" t="str">
        <f>IFERROR(VLOOKUP(B1419,'UNFPA suppl countries'!B:B,1,FALSE),"No")</f>
        <v>No</v>
      </c>
      <c r="B1419" s="2" t="s">
        <v>1152</v>
      </c>
      <c r="C1419" s="2" t="str">
        <f t="shared" si="22"/>
        <v>No</v>
      </c>
      <c r="D1419" s="2" t="s">
        <v>62</v>
      </c>
      <c r="E1419" s="2" t="s">
        <v>63</v>
      </c>
      <c r="F1419" s="2" t="s">
        <v>585</v>
      </c>
      <c r="G1419" s="2">
        <v>18250</v>
      </c>
      <c r="H1419" s="2">
        <v>9125</v>
      </c>
      <c r="I1419" s="2" t="s">
        <v>327</v>
      </c>
      <c r="J1419" s="3">
        <v>43160</v>
      </c>
      <c r="K1419" s="3">
        <v>43040</v>
      </c>
      <c r="L1419" s="2" t="s">
        <v>29</v>
      </c>
      <c r="M1419" s="2" t="s">
        <v>18</v>
      </c>
      <c r="N1419" s="2"/>
      <c r="O1419" s="2" t="s">
        <v>19</v>
      </c>
      <c r="P1419" s="2" t="s">
        <v>1171</v>
      </c>
      <c r="Q1419" s="2"/>
      <c r="R1419" s="4">
        <v>43054</v>
      </c>
      <c r="S1419" s="2" t="s">
        <v>22</v>
      </c>
      <c r="T1419" s="2">
        <v>0</v>
      </c>
    </row>
    <row r="1420" spans="1:20" ht="45" x14ac:dyDescent="0.25">
      <c r="A1420" t="str">
        <f>IFERROR(VLOOKUP(B1420,'UNFPA suppl countries'!B:B,1,FALSE),"No")</f>
        <v>Ethiopia</v>
      </c>
      <c r="B1420" s="2" t="s">
        <v>871</v>
      </c>
      <c r="C1420" s="2" t="str">
        <f t="shared" si="22"/>
        <v>Yes</v>
      </c>
      <c r="D1420" s="2" t="s">
        <v>540</v>
      </c>
      <c r="E1420" s="2"/>
      <c r="F1420" s="2" t="s">
        <v>1172</v>
      </c>
      <c r="G1420" s="2">
        <v>6000</v>
      </c>
      <c r="H1420" s="2">
        <v>0</v>
      </c>
      <c r="I1420" s="2" t="s">
        <v>24</v>
      </c>
      <c r="J1420" s="3">
        <v>43313</v>
      </c>
      <c r="K1420" s="3">
        <v>43070</v>
      </c>
      <c r="L1420" s="2" t="s">
        <v>225</v>
      </c>
      <c r="M1420" s="2" t="s">
        <v>159</v>
      </c>
      <c r="N1420" s="2"/>
      <c r="O1420" s="2" t="s">
        <v>19</v>
      </c>
      <c r="P1420" s="2" t="s">
        <v>1111</v>
      </c>
      <c r="Q1420" s="2" t="s">
        <v>1143</v>
      </c>
      <c r="R1420" s="4">
        <v>43054</v>
      </c>
      <c r="S1420" s="2" t="s">
        <v>22</v>
      </c>
      <c r="T1420" s="2">
        <v>0</v>
      </c>
    </row>
    <row r="1421" spans="1:20" ht="60" x14ac:dyDescent="0.25">
      <c r="A1421" t="str">
        <f>IFERROR(VLOOKUP(B1421,'UNFPA suppl countries'!B:B,1,FALSE),"No")</f>
        <v>Ethiopia</v>
      </c>
      <c r="B1421" s="2" t="s">
        <v>871</v>
      </c>
      <c r="C1421" s="2" t="str">
        <f t="shared" si="22"/>
        <v>Yes</v>
      </c>
      <c r="D1421" s="2" t="s">
        <v>540</v>
      </c>
      <c r="E1421" s="2"/>
      <c r="F1421" s="2" t="s">
        <v>1173</v>
      </c>
      <c r="G1421" s="2">
        <v>24</v>
      </c>
      <c r="H1421" s="2">
        <v>12</v>
      </c>
      <c r="I1421" s="2" t="s">
        <v>24</v>
      </c>
      <c r="J1421" s="3">
        <v>43313</v>
      </c>
      <c r="K1421" s="3">
        <v>43070</v>
      </c>
      <c r="L1421" s="2" t="s">
        <v>29</v>
      </c>
      <c r="M1421" s="2" t="s">
        <v>159</v>
      </c>
      <c r="N1421" s="2"/>
      <c r="O1421" s="2" t="s">
        <v>19</v>
      </c>
      <c r="P1421" s="2" t="s">
        <v>1111</v>
      </c>
      <c r="Q1421" s="2" t="s">
        <v>1143</v>
      </c>
      <c r="R1421" s="4">
        <v>43054</v>
      </c>
      <c r="S1421" s="2" t="s">
        <v>22</v>
      </c>
      <c r="T1421" s="2">
        <v>0</v>
      </c>
    </row>
    <row r="1422" spans="1:20" ht="45" x14ac:dyDescent="0.25">
      <c r="A1422" t="str">
        <f>IFERROR(VLOOKUP(B1422,'UNFPA suppl countries'!B:B,1,FALSE),"No")</f>
        <v>Ethiopia</v>
      </c>
      <c r="B1422" s="2" t="s">
        <v>871</v>
      </c>
      <c r="C1422" s="2" t="str">
        <f t="shared" si="22"/>
        <v>Yes</v>
      </c>
      <c r="D1422" s="2" t="s">
        <v>228</v>
      </c>
      <c r="E1422" s="2"/>
      <c r="F1422" s="2" t="s">
        <v>1174</v>
      </c>
      <c r="G1422" s="2">
        <v>14</v>
      </c>
      <c r="H1422" s="2">
        <v>7</v>
      </c>
      <c r="I1422" s="2" t="s">
        <v>24</v>
      </c>
      <c r="J1422" s="3">
        <v>43252</v>
      </c>
      <c r="K1422" s="3">
        <v>43009</v>
      </c>
      <c r="L1422" s="2" t="s">
        <v>29</v>
      </c>
      <c r="M1422" s="2" t="s">
        <v>159</v>
      </c>
      <c r="N1422" s="2"/>
      <c r="O1422" s="2" t="s">
        <v>19</v>
      </c>
      <c r="P1422" s="2" t="s">
        <v>1111</v>
      </c>
      <c r="Q1422" s="2" t="s">
        <v>1143</v>
      </c>
      <c r="R1422" s="4">
        <v>43054</v>
      </c>
      <c r="S1422" s="2" t="s">
        <v>22</v>
      </c>
      <c r="T1422" s="2">
        <v>0</v>
      </c>
    </row>
    <row r="1423" spans="1:20" ht="60" x14ac:dyDescent="0.25">
      <c r="A1423" t="str">
        <f>IFERROR(VLOOKUP(B1423,'UNFPA suppl countries'!B:B,1,FALSE),"No")</f>
        <v>Ethiopia</v>
      </c>
      <c r="B1423" s="2" t="s">
        <v>871</v>
      </c>
      <c r="C1423" s="2" t="str">
        <f t="shared" si="22"/>
        <v>Yes</v>
      </c>
      <c r="D1423" s="2" t="s">
        <v>540</v>
      </c>
      <c r="E1423" s="2"/>
      <c r="F1423" s="2" t="s">
        <v>1175</v>
      </c>
      <c r="G1423" s="2">
        <v>21</v>
      </c>
      <c r="H1423" s="2">
        <v>21</v>
      </c>
      <c r="I1423" s="2" t="s">
        <v>24</v>
      </c>
      <c r="J1423" s="3">
        <v>43282</v>
      </c>
      <c r="K1423" s="3">
        <v>43040</v>
      </c>
      <c r="L1423" s="2" t="s">
        <v>17</v>
      </c>
      <c r="M1423" s="2" t="s">
        <v>159</v>
      </c>
      <c r="N1423" s="2"/>
      <c r="O1423" s="2" t="s">
        <v>19</v>
      </c>
      <c r="P1423" s="2" t="s">
        <v>1111</v>
      </c>
      <c r="Q1423" s="2" t="s">
        <v>1176</v>
      </c>
      <c r="R1423" s="4">
        <v>43054</v>
      </c>
      <c r="S1423" s="2" t="s">
        <v>22</v>
      </c>
      <c r="T1423" s="2">
        <v>0</v>
      </c>
    </row>
    <row r="1424" spans="1:20" ht="30" x14ac:dyDescent="0.25">
      <c r="A1424" t="str">
        <f>IFERROR(VLOOKUP(B1424,'UNFPA suppl countries'!B:B,1,FALSE),"No")</f>
        <v>Ethiopia</v>
      </c>
      <c r="B1424" s="2" t="s">
        <v>871</v>
      </c>
      <c r="C1424" s="2" t="str">
        <f t="shared" si="22"/>
        <v>Yes</v>
      </c>
      <c r="D1424" s="2" t="s">
        <v>55</v>
      </c>
      <c r="E1424" s="2" t="s">
        <v>345</v>
      </c>
      <c r="F1424" s="2" t="s">
        <v>346</v>
      </c>
      <c r="G1424" s="2">
        <v>22784</v>
      </c>
      <c r="H1424" s="2">
        <v>22784</v>
      </c>
      <c r="I1424" s="2" t="s">
        <v>58</v>
      </c>
      <c r="J1424" s="3">
        <v>43282</v>
      </c>
      <c r="K1424" s="3">
        <v>43040</v>
      </c>
      <c r="L1424" s="2" t="s">
        <v>17</v>
      </c>
      <c r="M1424" s="2" t="s">
        <v>18</v>
      </c>
      <c r="N1424" s="2"/>
      <c r="O1424" s="2" t="s">
        <v>19</v>
      </c>
      <c r="P1424" s="2" t="s">
        <v>1111</v>
      </c>
      <c r="Q1424" s="2" t="s">
        <v>1143</v>
      </c>
      <c r="R1424" s="4">
        <v>43054</v>
      </c>
      <c r="S1424" s="2" t="s">
        <v>22</v>
      </c>
      <c r="T1424" s="2">
        <v>0</v>
      </c>
    </row>
    <row r="1425" spans="1:20" ht="30" x14ac:dyDescent="0.25">
      <c r="A1425" t="str">
        <f>IFERROR(VLOOKUP(B1425,'UNFPA suppl countries'!B:B,1,FALSE),"No")</f>
        <v>No</v>
      </c>
      <c r="B1425" s="2" t="s">
        <v>1177</v>
      </c>
      <c r="C1425" s="2" t="str">
        <f t="shared" si="22"/>
        <v>No</v>
      </c>
      <c r="D1425" s="2" t="s">
        <v>228</v>
      </c>
      <c r="E1425" s="2"/>
      <c r="F1425" s="2" t="s">
        <v>1178</v>
      </c>
      <c r="G1425" s="2">
        <v>30</v>
      </c>
      <c r="H1425" s="2">
        <v>15</v>
      </c>
      <c r="I1425" s="2" t="s">
        <v>24</v>
      </c>
      <c r="J1425" s="3">
        <v>43282</v>
      </c>
      <c r="K1425" s="3">
        <v>43040</v>
      </c>
      <c r="L1425" s="2" t="s">
        <v>29</v>
      </c>
      <c r="M1425" s="2" t="s">
        <v>159</v>
      </c>
      <c r="N1425" s="2"/>
      <c r="O1425" s="2" t="s">
        <v>19</v>
      </c>
      <c r="P1425" s="2" t="s">
        <v>1179</v>
      </c>
      <c r="Q1425" s="2"/>
      <c r="R1425" s="4">
        <v>43054</v>
      </c>
      <c r="S1425" s="2" t="s">
        <v>22</v>
      </c>
      <c r="T1425" s="2">
        <v>0</v>
      </c>
    </row>
    <row r="1426" spans="1:20" ht="30" x14ac:dyDescent="0.25">
      <c r="A1426" t="str">
        <f>IFERROR(VLOOKUP(B1426,'UNFPA suppl countries'!B:B,1,FALSE),"No")</f>
        <v>No</v>
      </c>
      <c r="B1426" s="2" t="s">
        <v>1177</v>
      </c>
      <c r="C1426" s="2" t="str">
        <f t="shared" si="22"/>
        <v>No</v>
      </c>
      <c r="D1426" s="2"/>
      <c r="E1426" s="2"/>
      <c r="F1426" s="2" t="s">
        <v>1180</v>
      </c>
      <c r="G1426" s="2">
        <v>3000</v>
      </c>
      <c r="H1426" s="2">
        <v>1500</v>
      </c>
      <c r="I1426" s="2" t="s">
        <v>24</v>
      </c>
      <c r="J1426" s="3">
        <v>43313</v>
      </c>
      <c r="K1426" s="3">
        <v>43070</v>
      </c>
      <c r="L1426" s="2" t="s">
        <v>29</v>
      </c>
      <c r="M1426" s="2" t="s">
        <v>18</v>
      </c>
      <c r="N1426" s="2" t="s">
        <v>66</v>
      </c>
      <c r="O1426" s="2" t="s">
        <v>19</v>
      </c>
      <c r="P1426" s="2" t="s">
        <v>1181</v>
      </c>
      <c r="Q1426" s="2"/>
      <c r="R1426" s="4">
        <v>43054</v>
      </c>
      <c r="S1426" s="2" t="s">
        <v>22</v>
      </c>
      <c r="T1426" s="2">
        <v>0</v>
      </c>
    </row>
    <row r="1427" spans="1:20" ht="30" x14ac:dyDescent="0.25">
      <c r="A1427" t="str">
        <f>IFERROR(VLOOKUP(B1427,'UNFPA suppl countries'!B:B,1,FALSE),"No")</f>
        <v>No</v>
      </c>
      <c r="B1427" s="2" t="s">
        <v>1177</v>
      </c>
      <c r="C1427" s="2" t="str">
        <f t="shared" si="22"/>
        <v>No</v>
      </c>
      <c r="D1427" s="2"/>
      <c r="E1427" s="2"/>
      <c r="F1427" s="2" t="s">
        <v>1182</v>
      </c>
      <c r="G1427" s="2">
        <v>5</v>
      </c>
      <c r="H1427" s="2">
        <v>2.5</v>
      </c>
      <c r="I1427" s="2" t="s">
        <v>24</v>
      </c>
      <c r="J1427" s="3">
        <v>43313</v>
      </c>
      <c r="K1427" s="3">
        <v>43070</v>
      </c>
      <c r="L1427" s="2" t="s">
        <v>29</v>
      </c>
      <c r="M1427" s="2" t="s">
        <v>18</v>
      </c>
      <c r="N1427" s="2"/>
      <c r="O1427" s="2" t="s">
        <v>19</v>
      </c>
      <c r="P1427" s="2" t="s">
        <v>1181</v>
      </c>
      <c r="Q1427" s="2"/>
      <c r="R1427" s="4">
        <v>43054</v>
      </c>
      <c r="S1427" s="2" t="s">
        <v>22</v>
      </c>
      <c r="T1427" s="2">
        <v>0</v>
      </c>
    </row>
    <row r="1428" spans="1:20" ht="30" x14ac:dyDescent="0.25">
      <c r="A1428" t="str">
        <f>IFERROR(VLOOKUP(B1428,'UNFPA suppl countries'!B:B,1,FALSE),"No")</f>
        <v>No</v>
      </c>
      <c r="B1428" s="2" t="s">
        <v>1177</v>
      </c>
      <c r="C1428" s="2" t="str">
        <f t="shared" si="22"/>
        <v>No</v>
      </c>
      <c r="D1428" s="2" t="s">
        <v>26</v>
      </c>
      <c r="E1428" s="2"/>
      <c r="F1428" s="2" t="s">
        <v>1183</v>
      </c>
      <c r="G1428" s="2">
        <v>18</v>
      </c>
      <c r="H1428" s="2">
        <v>9</v>
      </c>
      <c r="I1428" s="2" t="s">
        <v>24</v>
      </c>
      <c r="J1428" s="3">
        <v>43344</v>
      </c>
      <c r="K1428" s="3">
        <v>43101</v>
      </c>
      <c r="L1428" s="2" t="s">
        <v>29</v>
      </c>
      <c r="M1428" s="2" t="s">
        <v>18</v>
      </c>
      <c r="N1428" s="2" t="s">
        <v>66</v>
      </c>
      <c r="O1428" s="2" t="s">
        <v>19</v>
      </c>
      <c r="P1428" s="2" t="s">
        <v>1181</v>
      </c>
      <c r="Q1428" s="2"/>
      <c r="R1428" s="4">
        <v>43054</v>
      </c>
      <c r="S1428" s="2" t="s">
        <v>22</v>
      </c>
      <c r="T1428" s="2">
        <v>0</v>
      </c>
    </row>
    <row r="1429" spans="1:20" ht="30" x14ac:dyDescent="0.25">
      <c r="A1429" t="str">
        <f>IFERROR(VLOOKUP(B1429,'UNFPA suppl countries'!B:B,1,FALSE),"No")</f>
        <v>Rwanda</v>
      </c>
      <c r="B1429" s="2" t="s">
        <v>219</v>
      </c>
      <c r="C1429" s="2" t="str">
        <f t="shared" si="22"/>
        <v>Yes</v>
      </c>
      <c r="D1429" s="2" t="s">
        <v>62</v>
      </c>
      <c r="E1429" s="2"/>
      <c r="F1429" s="2" t="s">
        <v>1184</v>
      </c>
      <c r="G1429" s="2">
        <v>13340</v>
      </c>
      <c r="H1429" s="2">
        <v>6670</v>
      </c>
      <c r="I1429" s="2" t="s">
        <v>24</v>
      </c>
      <c r="J1429" s="3">
        <v>43374</v>
      </c>
      <c r="K1429" s="3">
        <v>43132</v>
      </c>
      <c r="L1429" s="2" t="s">
        <v>29</v>
      </c>
      <c r="M1429" s="2" t="s">
        <v>65</v>
      </c>
      <c r="N1429" s="2" t="s">
        <v>880</v>
      </c>
      <c r="O1429" s="2" t="s">
        <v>19</v>
      </c>
      <c r="P1429" s="2" t="s">
        <v>221</v>
      </c>
      <c r="Q1429" s="2"/>
      <c r="R1429" s="4">
        <v>43054</v>
      </c>
      <c r="S1429" s="2" t="s">
        <v>22</v>
      </c>
      <c r="T1429" s="2">
        <v>0</v>
      </c>
    </row>
    <row r="1430" spans="1:20" ht="30" x14ac:dyDescent="0.25">
      <c r="A1430" t="str">
        <f>IFERROR(VLOOKUP(B1430,'UNFPA suppl countries'!B:B,1,FALSE),"No")</f>
        <v>Rwanda</v>
      </c>
      <c r="B1430" s="2" t="s">
        <v>219</v>
      </c>
      <c r="C1430" s="2" t="str">
        <f t="shared" si="22"/>
        <v>Yes</v>
      </c>
      <c r="D1430" s="2" t="s">
        <v>62</v>
      </c>
      <c r="E1430" s="2" t="s">
        <v>174</v>
      </c>
      <c r="F1430" s="2" t="s">
        <v>684</v>
      </c>
      <c r="G1430" s="2">
        <v>13340</v>
      </c>
      <c r="H1430" s="2">
        <v>6670</v>
      </c>
      <c r="I1430" s="2" t="s">
        <v>176</v>
      </c>
      <c r="J1430" s="3">
        <v>43374</v>
      </c>
      <c r="K1430" s="3">
        <v>43252</v>
      </c>
      <c r="L1430" s="2" t="s">
        <v>29</v>
      </c>
      <c r="M1430" s="2" t="s">
        <v>65</v>
      </c>
      <c r="N1430" s="2" t="s">
        <v>880</v>
      </c>
      <c r="O1430" s="2" t="s">
        <v>19</v>
      </c>
      <c r="P1430" s="2" t="s">
        <v>221</v>
      </c>
      <c r="Q1430" s="2"/>
      <c r="R1430" s="4">
        <v>43054</v>
      </c>
      <c r="S1430" s="2" t="s">
        <v>22</v>
      </c>
      <c r="T1430" s="2">
        <v>0</v>
      </c>
    </row>
    <row r="1431" spans="1:20" ht="30" x14ac:dyDescent="0.25">
      <c r="A1431" t="str">
        <f>IFERROR(VLOOKUP(B1431,'UNFPA suppl countries'!B:B,1,FALSE),"No")</f>
        <v>Rwanda</v>
      </c>
      <c r="B1431" s="2" t="s">
        <v>219</v>
      </c>
      <c r="C1431" s="2" t="str">
        <f t="shared" si="22"/>
        <v>Yes</v>
      </c>
      <c r="D1431" s="2" t="s">
        <v>62</v>
      </c>
      <c r="E1431" s="2"/>
      <c r="F1431" s="2" t="s">
        <v>1185</v>
      </c>
      <c r="G1431" s="2">
        <v>11776</v>
      </c>
      <c r="H1431" s="2">
        <v>5888</v>
      </c>
      <c r="I1431" s="2" t="s">
        <v>24</v>
      </c>
      <c r="J1431" s="3">
        <v>43191</v>
      </c>
      <c r="K1431" s="3">
        <v>42948</v>
      </c>
      <c r="L1431" s="2" t="s">
        <v>29</v>
      </c>
      <c r="M1431" s="2" t="s">
        <v>65</v>
      </c>
      <c r="N1431" s="2" t="s">
        <v>880</v>
      </c>
      <c r="O1431" s="2" t="s">
        <v>19</v>
      </c>
      <c r="P1431" s="2" t="s">
        <v>221</v>
      </c>
      <c r="Q1431" s="2"/>
      <c r="R1431" s="4">
        <v>43054</v>
      </c>
      <c r="S1431" s="2" t="s">
        <v>22</v>
      </c>
      <c r="T1431" s="2">
        <v>0</v>
      </c>
    </row>
    <row r="1432" spans="1:20" ht="30" x14ac:dyDescent="0.25">
      <c r="A1432" t="str">
        <f>IFERROR(VLOOKUP(B1432,'UNFPA suppl countries'!B:B,1,FALSE),"No")</f>
        <v>Nepal</v>
      </c>
      <c r="B1432" s="2" t="s">
        <v>906</v>
      </c>
      <c r="C1432" s="2" t="str">
        <f t="shared" si="22"/>
        <v>Yes</v>
      </c>
      <c r="D1432" s="2" t="s">
        <v>62</v>
      </c>
      <c r="E1432" s="2" t="s">
        <v>119</v>
      </c>
      <c r="F1432" s="2" t="s">
        <v>173</v>
      </c>
      <c r="G1432" s="2">
        <v>4000</v>
      </c>
      <c r="H1432" s="2">
        <v>4000</v>
      </c>
      <c r="I1432" s="2" t="s">
        <v>140</v>
      </c>
      <c r="J1432" s="3">
        <v>43282</v>
      </c>
      <c r="K1432" s="3">
        <v>43160</v>
      </c>
      <c r="L1432" s="2" t="s">
        <v>17</v>
      </c>
      <c r="M1432" s="2" t="s">
        <v>65</v>
      </c>
      <c r="N1432" s="2" t="s">
        <v>146</v>
      </c>
      <c r="O1432" s="2" t="s">
        <v>19</v>
      </c>
      <c r="P1432" s="2" t="s">
        <v>814</v>
      </c>
      <c r="Q1432" s="2" t="s">
        <v>1186</v>
      </c>
      <c r="R1432" s="4">
        <v>43053</v>
      </c>
      <c r="S1432" s="2" t="s">
        <v>22</v>
      </c>
      <c r="T1432" s="2">
        <v>0</v>
      </c>
    </row>
    <row r="1433" spans="1:20" ht="30" x14ac:dyDescent="0.25">
      <c r="A1433" t="str">
        <f>IFERROR(VLOOKUP(B1433,'UNFPA suppl countries'!B:B,1,FALSE),"No")</f>
        <v>Nepal</v>
      </c>
      <c r="B1433" s="2" t="s">
        <v>906</v>
      </c>
      <c r="C1433" s="2" t="str">
        <f t="shared" si="22"/>
        <v>Yes</v>
      </c>
      <c r="D1433" s="2" t="s">
        <v>62</v>
      </c>
      <c r="E1433" s="2" t="s">
        <v>70</v>
      </c>
      <c r="F1433" s="2" t="s">
        <v>75</v>
      </c>
      <c r="G1433" s="2">
        <v>14460</v>
      </c>
      <c r="H1433" s="2">
        <v>14460</v>
      </c>
      <c r="I1433" s="2" t="s">
        <v>72</v>
      </c>
      <c r="J1433" s="3">
        <v>43221</v>
      </c>
      <c r="K1433" s="3">
        <v>43101</v>
      </c>
      <c r="L1433" s="2" t="s">
        <v>17</v>
      </c>
      <c r="M1433" s="2" t="s">
        <v>65</v>
      </c>
      <c r="N1433" s="2" t="s">
        <v>146</v>
      </c>
      <c r="O1433" s="2" t="s">
        <v>19</v>
      </c>
      <c r="P1433" s="2" t="s">
        <v>814</v>
      </c>
      <c r="Q1433" s="2" t="s">
        <v>1186</v>
      </c>
      <c r="R1433" s="4">
        <v>43073</v>
      </c>
      <c r="S1433" s="2" t="s">
        <v>22</v>
      </c>
      <c r="T1433" s="2">
        <v>0</v>
      </c>
    </row>
    <row r="1434" spans="1:20" ht="30" x14ac:dyDescent="0.25">
      <c r="A1434" t="str">
        <f>IFERROR(VLOOKUP(B1434,'UNFPA suppl countries'!B:B,1,FALSE),"No")</f>
        <v>Nepal</v>
      </c>
      <c r="B1434" s="2" t="s">
        <v>906</v>
      </c>
      <c r="C1434" s="2" t="str">
        <f t="shared" si="22"/>
        <v>Yes</v>
      </c>
      <c r="D1434" s="2" t="s">
        <v>62</v>
      </c>
      <c r="E1434" s="2" t="s">
        <v>138</v>
      </c>
      <c r="F1434" s="2" t="s">
        <v>150</v>
      </c>
      <c r="G1434" s="2">
        <v>60000</v>
      </c>
      <c r="H1434" s="2">
        <v>60000</v>
      </c>
      <c r="I1434" s="2" t="s">
        <v>135</v>
      </c>
      <c r="J1434" s="3">
        <v>43252</v>
      </c>
      <c r="K1434" s="3">
        <v>43132</v>
      </c>
      <c r="L1434" s="2" t="s">
        <v>17</v>
      </c>
      <c r="M1434" s="2" t="s">
        <v>65</v>
      </c>
      <c r="N1434" s="2" t="s">
        <v>146</v>
      </c>
      <c r="O1434" s="2" t="s">
        <v>19</v>
      </c>
      <c r="P1434" s="2" t="s">
        <v>814</v>
      </c>
      <c r="Q1434" s="2" t="s">
        <v>1187</v>
      </c>
      <c r="R1434" s="4">
        <v>43053</v>
      </c>
      <c r="S1434" s="2" t="s">
        <v>22</v>
      </c>
      <c r="T1434" s="2">
        <v>0</v>
      </c>
    </row>
    <row r="1435" spans="1:20" ht="30" x14ac:dyDescent="0.25">
      <c r="A1435" t="str">
        <f>IFERROR(VLOOKUP(B1435,'UNFPA suppl countries'!B:B,1,FALSE),"No")</f>
        <v>Nepal</v>
      </c>
      <c r="B1435" s="2" t="s">
        <v>906</v>
      </c>
      <c r="C1435" s="2" t="str">
        <f t="shared" si="22"/>
        <v>Yes</v>
      </c>
      <c r="D1435" s="2" t="s">
        <v>62</v>
      </c>
      <c r="E1435" s="2" t="s">
        <v>220</v>
      </c>
      <c r="F1435" s="2" t="s">
        <v>181</v>
      </c>
      <c r="G1435" s="2">
        <v>8000</v>
      </c>
      <c r="H1435" s="2">
        <v>8000</v>
      </c>
      <c r="I1435" s="2" t="s">
        <v>179</v>
      </c>
      <c r="J1435" s="3">
        <v>43252</v>
      </c>
      <c r="K1435" s="3">
        <v>43132</v>
      </c>
      <c r="L1435" s="2" t="s">
        <v>17</v>
      </c>
      <c r="M1435" s="2" t="s">
        <v>65</v>
      </c>
      <c r="N1435" s="2" t="s">
        <v>146</v>
      </c>
      <c r="O1435" s="2" t="s">
        <v>19</v>
      </c>
      <c r="P1435" s="2"/>
      <c r="Q1435" s="2" t="s">
        <v>1188</v>
      </c>
      <c r="R1435" s="4">
        <v>43053</v>
      </c>
      <c r="S1435" s="2" t="s">
        <v>22</v>
      </c>
      <c r="T1435" s="2">
        <v>0</v>
      </c>
    </row>
    <row r="1436" spans="1:20" ht="30" x14ac:dyDescent="0.25">
      <c r="A1436" t="str">
        <f>IFERROR(VLOOKUP(B1436,'UNFPA suppl countries'!B:B,1,FALSE),"No")</f>
        <v>Nepal</v>
      </c>
      <c r="B1436" s="2" t="s">
        <v>906</v>
      </c>
      <c r="C1436" s="2" t="str">
        <f t="shared" si="22"/>
        <v>Yes</v>
      </c>
      <c r="D1436" s="2" t="s">
        <v>62</v>
      </c>
      <c r="E1436" s="2" t="s">
        <v>63</v>
      </c>
      <c r="F1436" s="2" t="s">
        <v>172</v>
      </c>
      <c r="G1436" s="2">
        <v>60000</v>
      </c>
      <c r="H1436" s="2">
        <v>60000</v>
      </c>
      <c r="I1436" s="2" t="s">
        <v>24</v>
      </c>
      <c r="J1436" s="3">
        <v>43221</v>
      </c>
      <c r="K1436" s="3">
        <v>43101</v>
      </c>
      <c r="L1436" s="2" t="s">
        <v>17</v>
      </c>
      <c r="M1436" s="2" t="s">
        <v>65</v>
      </c>
      <c r="N1436" s="2" t="s">
        <v>146</v>
      </c>
      <c r="O1436" s="2" t="s">
        <v>19</v>
      </c>
      <c r="P1436" s="2" t="s">
        <v>814</v>
      </c>
      <c r="Q1436" s="2" t="s">
        <v>1186</v>
      </c>
      <c r="R1436" s="4">
        <v>43053</v>
      </c>
      <c r="S1436" s="2" t="s">
        <v>22</v>
      </c>
      <c r="T1436" s="2">
        <v>0</v>
      </c>
    </row>
    <row r="1437" spans="1:20" ht="30" x14ac:dyDescent="0.25">
      <c r="A1437" t="str">
        <f>IFERROR(VLOOKUP(B1437,'UNFPA suppl countries'!B:B,1,FALSE),"No")</f>
        <v>Nepal</v>
      </c>
      <c r="B1437" s="2" t="s">
        <v>906</v>
      </c>
      <c r="C1437" s="2" t="str">
        <f t="shared" si="22"/>
        <v>Yes</v>
      </c>
      <c r="D1437" s="2" t="s">
        <v>62</v>
      </c>
      <c r="E1437" s="2" t="s">
        <v>63</v>
      </c>
      <c r="F1437" s="2" t="s">
        <v>114</v>
      </c>
      <c r="G1437" s="2">
        <v>60000</v>
      </c>
      <c r="H1437" s="2">
        <v>60000</v>
      </c>
      <c r="I1437" s="2" t="s">
        <v>115</v>
      </c>
      <c r="J1437" s="3">
        <v>43221</v>
      </c>
      <c r="K1437" s="3">
        <v>43101</v>
      </c>
      <c r="L1437" s="2" t="s">
        <v>17</v>
      </c>
      <c r="M1437" s="2" t="s">
        <v>65</v>
      </c>
      <c r="N1437" s="2" t="s">
        <v>146</v>
      </c>
      <c r="O1437" s="2" t="s">
        <v>19</v>
      </c>
      <c r="P1437" s="2" t="s">
        <v>814</v>
      </c>
      <c r="Q1437" s="2" t="s">
        <v>1186</v>
      </c>
      <c r="R1437" s="4">
        <v>43053</v>
      </c>
      <c r="S1437" s="2" t="s">
        <v>22</v>
      </c>
      <c r="T1437" s="2">
        <v>0</v>
      </c>
    </row>
    <row r="1438" spans="1:20" ht="30" x14ac:dyDescent="0.25">
      <c r="A1438" t="str">
        <f>IFERROR(VLOOKUP(B1438,'UNFPA suppl countries'!B:B,1,FALSE),"No")</f>
        <v>Nepal</v>
      </c>
      <c r="B1438" s="2" t="s">
        <v>906</v>
      </c>
      <c r="C1438" s="2" t="str">
        <f t="shared" si="22"/>
        <v>Yes</v>
      </c>
      <c r="D1438" s="2" t="s">
        <v>62</v>
      </c>
      <c r="E1438" s="2" t="s">
        <v>70</v>
      </c>
      <c r="F1438" s="2" t="s">
        <v>75</v>
      </c>
      <c r="G1438" s="2">
        <v>32000</v>
      </c>
      <c r="H1438" s="2">
        <v>32000</v>
      </c>
      <c r="I1438" s="2" t="s">
        <v>72</v>
      </c>
      <c r="J1438" s="3">
        <v>43221</v>
      </c>
      <c r="K1438" s="3">
        <v>43101</v>
      </c>
      <c r="L1438" s="2" t="s">
        <v>17</v>
      </c>
      <c r="M1438" s="2" t="s">
        <v>65</v>
      </c>
      <c r="N1438" s="2" t="s">
        <v>721</v>
      </c>
      <c r="O1438" s="2" t="s">
        <v>19</v>
      </c>
      <c r="P1438" s="2"/>
      <c r="Q1438" s="2" t="s">
        <v>1189</v>
      </c>
      <c r="R1438" s="4">
        <v>43053</v>
      </c>
      <c r="S1438" s="2" t="s">
        <v>22</v>
      </c>
      <c r="T1438" s="2">
        <v>0</v>
      </c>
    </row>
    <row r="1439" spans="1:20" ht="30" x14ac:dyDescent="0.25">
      <c r="A1439" t="str">
        <f>IFERROR(VLOOKUP(B1439,'UNFPA suppl countries'!B:B,1,FALSE),"No")</f>
        <v>Nepal</v>
      </c>
      <c r="B1439" s="2" t="s">
        <v>906</v>
      </c>
      <c r="C1439" s="2" t="str">
        <f t="shared" si="22"/>
        <v>Yes</v>
      </c>
      <c r="D1439" s="2" t="s">
        <v>62</v>
      </c>
      <c r="E1439" s="2" t="s">
        <v>138</v>
      </c>
      <c r="F1439" s="2" t="s">
        <v>150</v>
      </c>
      <c r="G1439" s="2">
        <v>50000</v>
      </c>
      <c r="H1439" s="2">
        <v>50000</v>
      </c>
      <c r="I1439" s="2" t="s">
        <v>135</v>
      </c>
      <c r="J1439" s="3">
        <v>43221</v>
      </c>
      <c r="K1439" s="3">
        <v>43101</v>
      </c>
      <c r="L1439" s="2" t="s">
        <v>17</v>
      </c>
      <c r="M1439" s="2" t="s">
        <v>65</v>
      </c>
      <c r="N1439" s="2" t="s">
        <v>721</v>
      </c>
      <c r="O1439" s="2" t="s">
        <v>19</v>
      </c>
      <c r="P1439" s="2" t="s">
        <v>814</v>
      </c>
      <c r="Q1439" s="2" t="s">
        <v>1189</v>
      </c>
      <c r="R1439" s="4">
        <v>43053</v>
      </c>
      <c r="S1439" s="2" t="s">
        <v>22</v>
      </c>
      <c r="T1439" s="2">
        <v>0</v>
      </c>
    </row>
    <row r="1440" spans="1:20" ht="30" x14ac:dyDescent="0.25">
      <c r="A1440" t="str">
        <f>IFERROR(VLOOKUP(B1440,'UNFPA suppl countries'!B:B,1,FALSE),"No")</f>
        <v>Nepal</v>
      </c>
      <c r="B1440" s="2" t="s">
        <v>906</v>
      </c>
      <c r="C1440" s="2" t="str">
        <f t="shared" si="22"/>
        <v>Yes</v>
      </c>
      <c r="D1440" s="2" t="s">
        <v>62</v>
      </c>
      <c r="E1440" s="2" t="s">
        <v>174</v>
      </c>
      <c r="F1440" s="2" t="s">
        <v>1139</v>
      </c>
      <c r="G1440" s="2">
        <v>695</v>
      </c>
      <c r="H1440" s="2">
        <v>695</v>
      </c>
      <c r="I1440" s="2" t="s">
        <v>176</v>
      </c>
      <c r="J1440" s="3">
        <v>43221</v>
      </c>
      <c r="K1440" s="3">
        <v>43101</v>
      </c>
      <c r="L1440" s="2" t="s">
        <v>17</v>
      </c>
      <c r="M1440" s="2" t="s">
        <v>65</v>
      </c>
      <c r="N1440" s="2" t="s">
        <v>721</v>
      </c>
      <c r="O1440" s="2" t="s">
        <v>19</v>
      </c>
      <c r="P1440" s="2" t="s">
        <v>814</v>
      </c>
      <c r="Q1440" s="2" t="s">
        <v>1187</v>
      </c>
      <c r="R1440" s="4">
        <v>43053</v>
      </c>
      <c r="S1440" s="2" t="s">
        <v>22</v>
      </c>
      <c r="T1440" s="2">
        <v>0</v>
      </c>
    </row>
    <row r="1441" spans="1:20" ht="30" x14ac:dyDescent="0.25">
      <c r="A1441" t="str">
        <f>IFERROR(VLOOKUP(B1441,'UNFPA suppl countries'!B:B,1,FALSE),"No")</f>
        <v>Nepal</v>
      </c>
      <c r="B1441" s="2" t="s">
        <v>906</v>
      </c>
      <c r="C1441" s="2" t="str">
        <f t="shared" si="22"/>
        <v>Yes</v>
      </c>
      <c r="D1441" s="2" t="s">
        <v>62</v>
      </c>
      <c r="E1441" s="2" t="s">
        <v>174</v>
      </c>
      <c r="F1441" s="2" t="s">
        <v>1139</v>
      </c>
      <c r="G1441" s="2">
        <v>17360</v>
      </c>
      <c r="H1441" s="2">
        <v>17360</v>
      </c>
      <c r="I1441" s="2" t="s">
        <v>176</v>
      </c>
      <c r="J1441" s="3">
        <v>43191</v>
      </c>
      <c r="K1441" s="3">
        <v>43070</v>
      </c>
      <c r="L1441" s="2" t="s">
        <v>17</v>
      </c>
      <c r="M1441" s="2" t="s">
        <v>65</v>
      </c>
      <c r="N1441" s="2" t="s">
        <v>146</v>
      </c>
      <c r="O1441" s="2" t="s">
        <v>19</v>
      </c>
      <c r="P1441" s="2" t="s">
        <v>814</v>
      </c>
      <c r="Q1441" s="2" t="s">
        <v>1190</v>
      </c>
      <c r="R1441" s="4">
        <v>43053</v>
      </c>
      <c r="S1441" s="2" t="s">
        <v>22</v>
      </c>
      <c r="T1441" s="2">
        <v>0</v>
      </c>
    </row>
    <row r="1442" spans="1:20" ht="30" x14ac:dyDescent="0.25">
      <c r="A1442" t="str">
        <f>IFERROR(VLOOKUP(B1442,'UNFPA suppl countries'!B:B,1,FALSE),"No")</f>
        <v>Nepal</v>
      </c>
      <c r="B1442" s="2" t="s">
        <v>906</v>
      </c>
      <c r="C1442" s="2" t="str">
        <f t="shared" si="22"/>
        <v>Yes</v>
      </c>
      <c r="D1442" s="2" t="s">
        <v>62</v>
      </c>
      <c r="E1442" s="2" t="s">
        <v>63</v>
      </c>
      <c r="F1442" s="2" t="s">
        <v>172</v>
      </c>
      <c r="G1442" s="2">
        <v>250000</v>
      </c>
      <c r="H1442" s="2">
        <v>250000</v>
      </c>
      <c r="I1442" s="2" t="s">
        <v>24</v>
      </c>
      <c r="J1442" s="3">
        <v>43221</v>
      </c>
      <c r="K1442" s="3">
        <v>43101</v>
      </c>
      <c r="L1442" s="2" t="s">
        <v>17</v>
      </c>
      <c r="M1442" s="2" t="s">
        <v>65</v>
      </c>
      <c r="N1442" s="2" t="s">
        <v>66</v>
      </c>
      <c r="O1442" s="2" t="s">
        <v>19</v>
      </c>
      <c r="P1442" s="2" t="s">
        <v>814</v>
      </c>
      <c r="Q1442" s="2"/>
      <c r="R1442" s="4">
        <v>43053</v>
      </c>
      <c r="S1442" s="2" t="s">
        <v>22</v>
      </c>
      <c r="T1442" s="2">
        <v>0</v>
      </c>
    </row>
    <row r="1443" spans="1:20" ht="30" x14ac:dyDescent="0.25">
      <c r="A1443" t="str">
        <f>IFERROR(VLOOKUP(B1443,'UNFPA suppl countries'!B:B,1,FALSE),"No")</f>
        <v>Nepal</v>
      </c>
      <c r="B1443" s="2" t="s">
        <v>906</v>
      </c>
      <c r="C1443" s="2" t="str">
        <f t="shared" si="22"/>
        <v>Yes</v>
      </c>
      <c r="D1443" s="2" t="s">
        <v>62</v>
      </c>
      <c r="E1443" s="2" t="s">
        <v>63</v>
      </c>
      <c r="F1443" s="2" t="s">
        <v>114</v>
      </c>
      <c r="G1443" s="2">
        <v>250000</v>
      </c>
      <c r="H1443" s="2">
        <v>250000</v>
      </c>
      <c r="I1443" s="2" t="s">
        <v>115</v>
      </c>
      <c r="J1443" s="3">
        <v>43221</v>
      </c>
      <c r="K1443" s="3">
        <v>43101</v>
      </c>
      <c r="L1443" s="2" t="s">
        <v>17</v>
      </c>
      <c r="M1443" s="2" t="s">
        <v>65</v>
      </c>
      <c r="N1443" s="2" t="s">
        <v>66</v>
      </c>
      <c r="O1443" s="2" t="s">
        <v>19</v>
      </c>
      <c r="P1443" s="2" t="s">
        <v>814</v>
      </c>
      <c r="Q1443" s="2" t="s">
        <v>1186</v>
      </c>
      <c r="R1443" s="4">
        <v>43053</v>
      </c>
      <c r="S1443" s="2" t="s">
        <v>22</v>
      </c>
      <c r="T1443" s="2">
        <v>0</v>
      </c>
    </row>
    <row r="1444" spans="1:20" ht="30" x14ac:dyDescent="0.25">
      <c r="A1444" t="str">
        <f>IFERROR(VLOOKUP(B1444,'UNFPA suppl countries'!B:B,1,FALSE),"No")</f>
        <v>Nepal</v>
      </c>
      <c r="B1444" s="2" t="s">
        <v>906</v>
      </c>
      <c r="C1444" s="2" t="str">
        <f t="shared" si="22"/>
        <v>Yes</v>
      </c>
      <c r="D1444" s="2" t="s">
        <v>62</v>
      </c>
      <c r="E1444" s="2" t="s">
        <v>70</v>
      </c>
      <c r="F1444" s="2" t="s">
        <v>75</v>
      </c>
      <c r="G1444" s="2">
        <v>20000</v>
      </c>
      <c r="H1444" s="2">
        <v>20000</v>
      </c>
      <c r="I1444" s="2" t="s">
        <v>72</v>
      </c>
      <c r="J1444" s="3">
        <v>43191</v>
      </c>
      <c r="K1444" s="3">
        <v>43070</v>
      </c>
      <c r="L1444" s="2" t="s">
        <v>17</v>
      </c>
      <c r="M1444" s="2" t="s">
        <v>65</v>
      </c>
      <c r="N1444" s="2" t="s">
        <v>66</v>
      </c>
      <c r="O1444" s="2" t="s">
        <v>19</v>
      </c>
      <c r="P1444" s="2" t="s">
        <v>814</v>
      </c>
      <c r="Q1444" s="2" t="s">
        <v>1186</v>
      </c>
      <c r="R1444" s="4">
        <v>43053</v>
      </c>
      <c r="S1444" s="2" t="s">
        <v>22</v>
      </c>
      <c r="T1444" s="2">
        <v>0</v>
      </c>
    </row>
    <row r="1445" spans="1:20" ht="30" x14ac:dyDescent="0.25">
      <c r="A1445" t="str">
        <f>IFERROR(VLOOKUP(B1445,'UNFPA suppl countries'!B:B,1,FALSE),"No")</f>
        <v>No</v>
      </c>
      <c r="B1445" s="2" t="s">
        <v>1191</v>
      </c>
      <c r="C1445" s="2" t="str">
        <f t="shared" si="22"/>
        <v>No</v>
      </c>
      <c r="D1445" s="2" t="s">
        <v>62</v>
      </c>
      <c r="E1445" s="2" t="s">
        <v>63</v>
      </c>
      <c r="F1445" s="2" t="s">
        <v>114</v>
      </c>
      <c r="G1445" s="2">
        <v>4188000</v>
      </c>
      <c r="H1445" s="2">
        <v>0</v>
      </c>
      <c r="I1445" s="2" t="s">
        <v>115</v>
      </c>
      <c r="J1445" s="3">
        <v>43252</v>
      </c>
      <c r="K1445" s="3">
        <v>43132</v>
      </c>
      <c r="L1445" s="2" t="s">
        <v>225</v>
      </c>
      <c r="M1445" s="2" t="s">
        <v>615</v>
      </c>
      <c r="N1445" s="2"/>
      <c r="O1445" s="2" t="s">
        <v>19</v>
      </c>
      <c r="P1445" s="2"/>
      <c r="Q1445" s="2"/>
      <c r="R1445" s="4">
        <v>43053</v>
      </c>
      <c r="S1445" s="2" t="s">
        <v>22</v>
      </c>
      <c r="T1445" s="2">
        <v>0</v>
      </c>
    </row>
    <row r="1446" spans="1:20" ht="30" x14ac:dyDescent="0.25">
      <c r="A1446" t="str">
        <f>IFERROR(VLOOKUP(B1446,'UNFPA suppl countries'!B:B,1,FALSE),"No")</f>
        <v>No</v>
      </c>
      <c r="B1446" s="2" t="s">
        <v>1191</v>
      </c>
      <c r="C1446" s="2" t="str">
        <f t="shared" si="22"/>
        <v>No</v>
      </c>
      <c r="D1446" s="2" t="s">
        <v>62</v>
      </c>
      <c r="E1446" s="2" t="s">
        <v>177</v>
      </c>
      <c r="F1446" s="2" t="s">
        <v>673</v>
      </c>
      <c r="G1446" s="2">
        <v>1280000</v>
      </c>
      <c r="H1446" s="2">
        <v>0</v>
      </c>
      <c r="I1446" s="2" t="s">
        <v>179</v>
      </c>
      <c r="J1446" s="3">
        <v>43252</v>
      </c>
      <c r="K1446" s="3">
        <v>43132</v>
      </c>
      <c r="L1446" s="2" t="s">
        <v>225</v>
      </c>
      <c r="M1446" s="2" t="s">
        <v>615</v>
      </c>
      <c r="N1446" s="2"/>
      <c r="O1446" s="2" t="s">
        <v>19</v>
      </c>
      <c r="P1446" s="2"/>
      <c r="Q1446" s="2"/>
      <c r="R1446" s="4">
        <v>43053</v>
      </c>
      <c r="S1446" s="2" t="s">
        <v>22</v>
      </c>
      <c r="T1446" s="2">
        <v>0</v>
      </c>
    </row>
    <row r="1447" spans="1:20" ht="30" x14ac:dyDescent="0.25">
      <c r="A1447" t="str">
        <f>IFERROR(VLOOKUP(B1447,'UNFPA suppl countries'!B:B,1,FALSE),"No")</f>
        <v>No</v>
      </c>
      <c r="B1447" s="2" t="s">
        <v>1191</v>
      </c>
      <c r="C1447" s="2" t="str">
        <f t="shared" si="22"/>
        <v>No</v>
      </c>
      <c r="D1447" s="2" t="s">
        <v>62</v>
      </c>
      <c r="E1447" s="2" t="s">
        <v>174</v>
      </c>
      <c r="F1447" s="2" t="s">
        <v>1139</v>
      </c>
      <c r="G1447" s="2">
        <v>736111</v>
      </c>
      <c r="H1447" s="2">
        <v>0</v>
      </c>
      <c r="I1447" s="2" t="s">
        <v>176</v>
      </c>
      <c r="J1447" s="3">
        <v>43252</v>
      </c>
      <c r="K1447" s="3">
        <v>43132</v>
      </c>
      <c r="L1447" s="2" t="s">
        <v>225</v>
      </c>
      <c r="M1447" s="2" t="s">
        <v>615</v>
      </c>
      <c r="N1447" s="2"/>
      <c r="O1447" s="2" t="s">
        <v>19</v>
      </c>
      <c r="P1447" s="2"/>
      <c r="Q1447" s="2"/>
      <c r="R1447" s="4">
        <v>43053</v>
      </c>
      <c r="S1447" s="2" t="s">
        <v>22</v>
      </c>
      <c r="T1447" s="2">
        <v>0</v>
      </c>
    </row>
    <row r="1448" spans="1:20" ht="45" x14ac:dyDescent="0.25">
      <c r="A1448" t="str">
        <f>IFERROR(VLOOKUP(B1448,'UNFPA suppl countries'!B:B,1,FALSE),"No")</f>
        <v>Rwanda</v>
      </c>
      <c r="B1448" s="2" t="s">
        <v>219</v>
      </c>
      <c r="C1448" s="2" t="str">
        <f t="shared" si="22"/>
        <v>Yes</v>
      </c>
      <c r="D1448" s="2" t="s">
        <v>62</v>
      </c>
      <c r="E1448" s="2" t="s">
        <v>174</v>
      </c>
      <c r="F1448" s="2" t="s">
        <v>684</v>
      </c>
      <c r="G1448" s="2">
        <v>11776</v>
      </c>
      <c r="H1448" s="2">
        <v>5888</v>
      </c>
      <c r="I1448" s="2" t="s">
        <v>176</v>
      </c>
      <c r="J1448" s="3">
        <v>43191</v>
      </c>
      <c r="K1448" s="3">
        <v>43070</v>
      </c>
      <c r="L1448" s="2" t="s">
        <v>29</v>
      </c>
      <c r="M1448" s="2" t="s">
        <v>65</v>
      </c>
      <c r="N1448" s="2" t="s">
        <v>880</v>
      </c>
      <c r="O1448" s="2" t="s">
        <v>19</v>
      </c>
      <c r="P1448" s="2" t="s">
        <v>221</v>
      </c>
      <c r="Q1448" s="2" t="s">
        <v>1192</v>
      </c>
      <c r="R1448" s="4">
        <v>43053</v>
      </c>
      <c r="S1448" s="2" t="s">
        <v>22</v>
      </c>
      <c r="T1448" s="2">
        <v>0</v>
      </c>
    </row>
    <row r="1449" spans="1:20" ht="30" x14ac:dyDescent="0.25">
      <c r="A1449" t="str">
        <f>IFERROR(VLOOKUP(B1449,'UNFPA suppl countries'!B:B,1,FALSE),"No")</f>
        <v>Rwanda</v>
      </c>
      <c r="B1449" s="2" t="s">
        <v>219</v>
      </c>
      <c r="C1449" s="2" t="str">
        <f t="shared" si="22"/>
        <v>Yes</v>
      </c>
      <c r="D1449" s="2" t="s">
        <v>34</v>
      </c>
      <c r="E1449" s="2" t="s">
        <v>93</v>
      </c>
      <c r="F1449" s="2" t="s">
        <v>98</v>
      </c>
      <c r="G1449" s="2">
        <v>14860</v>
      </c>
      <c r="H1449" s="2">
        <v>7430</v>
      </c>
      <c r="I1449" s="2" t="s">
        <v>97</v>
      </c>
      <c r="J1449" s="3">
        <v>43374</v>
      </c>
      <c r="K1449" s="3">
        <v>43221</v>
      </c>
      <c r="L1449" s="2" t="s">
        <v>29</v>
      </c>
      <c r="M1449" s="2" t="s">
        <v>65</v>
      </c>
      <c r="N1449" s="2" t="s">
        <v>66</v>
      </c>
      <c r="O1449" s="2" t="s">
        <v>19</v>
      </c>
      <c r="P1449" s="2" t="s">
        <v>221</v>
      </c>
      <c r="Q1449" s="2"/>
      <c r="R1449" s="4">
        <v>43053</v>
      </c>
      <c r="S1449" s="2" t="s">
        <v>161</v>
      </c>
      <c r="T1449" s="2">
        <v>0</v>
      </c>
    </row>
    <row r="1450" spans="1:20" ht="30" x14ac:dyDescent="0.25">
      <c r="A1450" t="str">
        <f>IFERROR(VLOOKUP(B1450,'UNFPA suppl countries'!B:B,1,FALSE),"No")</f>
        <v>Rwanda</v>
      </c>
      <c r="B1450" s="2" t="s">
        <v>219</v>
      </c>
      <c r="C1450" s="2" t="str">
        <f t="shared" si="22"/>
        <v>Yes</v>
      </c>
      <c r="D1450" s="2" t="s">
        <v>34</v>
      </c>
      <c r="E1450" s="2" t="s">
        <v>93</v>
      </c>
      <c r="F1450" s="2" t="s">
        <v>98</v>
      </c>
      <c r="G1450" s="2">
        <v>14457</v>
      </c>
      <c r="H1450" s="2">
        <v>7228.5</v>
      </c>
      <c r="I1450" s="2" t="s">
        <v>97</v>
      </c>
      <c r="J1450" s="3">
        <v>43191</v>
      </c>
      <c r="K1450" s="3">
        <v>43040</v>
      </c>
      <c r="L1450" s="2" t="s">
        <v>29</v>
      </c>
      <c r="M1450" s="2" t="s">
        <v>65</v>
      </c>
      <c r="N1450" s="2" t="s">
        <v>66</v>
      </c>
      <c r="O1450" s="2" t="s">
        <v>19</v>
      </c>
      <c r="P1450" s="2" t="s">
        <v>221</v>
      </c>
      <c r="Q1450" s="2"/>
      <c r="R1450" s="4">
        <v>43053</v>
      </c>
      <c r="S1450" s="2" t="s">
        <v>161</v>
      </c>
      <c r="T1450" s="2">
        <v>0</v>
      </c>
    </row>
    <row r="1451" spans="1:20" ht="30" x14ac:dyDescent="0.25">
      <c r="A1451" t="str">
        <f>IFERROR(VLOOKUP(B1451,'UNFPA suppl countries'!B:B,1,FALSE),"No")</f>
        <v>Rwanda</v>
      </c>
      <c r="B1451" s="2" t="s">
        <v>219</v>
      </c>
      <c r="C1451" s="2" t="str">
        <f t="shared" si="22"/>
        <v>Yes</v>
      </c>
      <c r="D1451" s="2" t="s">
        <v>34</v>
      </c>
      <c r="E1451" s="2" t="s">
        <v>93</v>
      </c>
      <c r="F1451" s="2" t="s">
        <v>94</v>
      </c>
      <c r="G1451" s="2">
        <v>1952</v>
      </c>
      <c r="H1451" s="2">
        <v>976</v>
      </c>
      <c r="I1451" s="2" t="s">
        <v>95</v>
      </c>
      <c r="J1451" s="3">
        <v>43374</v>
      </c>
      <c r="K1451" s="3">
        <v>43221</v>
      </c>
      <c r="L1451" s="2" t="s">
        <v>29</v>
      </c>
      <c r="M1451" s="2" t="s">
        <v>65</v>
      </c>
      <c r="N1451" s="2" t="s">
        <v>66</v>
      </c>
      <c r="O1451" s="2" t="s">
        <v>19</v>
      </c>
      <c r="P1451" s="2" t="s">
        <v>221</v>
      </c>
      <c r="Q1451" s="2" t="s">
        <v>1193</v>
      </c>
      <c r="R1451" s="4">
        <v>43053</v>
      </c>
      <c r="S1451" s="2" t="s">
        <v>161</v>
      </c>
      <c r="T1451" s="2">
        <v>0</v>
      </c>
    </row>
    <row r="1452" spans="1:20" ht="30" x14ac:dyDescent="0.25">
      <c r="A1452" t="str">
        <f>IFERROR(VLOOKUP(B1452,'UNFPA suppl countries'!B:B,1,FALSE),"No")</f>
        <v>Rwanda</v>
      </c>
      <c r="B1452" s="2" t="s">
        <v>219</v>
      </c>
      <c r="C1452" s="2" t="str">
        <f t="shared" si="22"/>
        <v>Yes</v>
      </c>
      <c r="D1452" s="2" t="s">
        <v>34</v>
      </c>
      <c r="E1452" s="2" t="s">
        <v>93</v>
      </c>
      <c r="F1452" s="2" t="s">
        <v>94</v>
      </c>
      <c r="G1452" s="2">
        <v>6537</v>
      </c>
      <c r="H1452" s="2">
        <v>3268.5</v>
      </c>
      <c r="I1452" s="2" t="s">
        <v>95</v>
      </c>
      <c r="J1452" s="3">
        <v>43252</v>
      </c>
      <c r="K1452" s="3">
        <v>43101</v>
      </c>
      <c r="L1452" s="2" t="s">
        <v>29</v>
      </c>
      <c r="M1452" s="2" t="s">
        <v>65</v>
      </c>
      <c r="N1452" s="2" t="s">
        <v>66</v>
      </c>
      <c r="O1452" s="2" t="s">
        <v>19</v>
      </c>
      <c r="P1452" s="2" t="s">
        <v>221</v>
      </c>
      <c r="Q1452" s="2" t="s">
        <v>1194</v>
      </c>
      <c r="R1452" s="4">
        <v>43053</v>
      </c>
      <c r="S1452" s="2" t="s">
        <v>161</v>
      </c>
      <c r="T1452" s="2">
        <v>0</v>
      </c>
    </row>
    <row r="1453" spans="1:20" ht="30" x14ac:dyDescent="0.25">
      <c r="A1453" t="str">
        <f>IFERROR(VLOOKUP(B1453,'UNFPA suppl countries'!B:B,1,FALSE),"No")</f>
        <v>Rwanda</v>
      </c>
      <c r="B1453" s="2" t="s">
        <v>219</v>
      </c>
      <c r="C1453" s="2" t="str">
        <f t="shared" si="22"/>
        <v>Yes</v>
      </c>
      <c r="D1453" s="2" t="s">
        <v>34</v>
      </c>
      <c r="E1453" s="2" t="s">
        <v>35</v>
      </c>
      <c r="F1453" s="2" t="s">
        <v>435</v>
      </c>
      <c r="G1453" s="2">
        <v>506</v>
      </c>
      <c r="H1453" s="2">
        <v>253</v>
      </c>
      <c r="I1453" s="2" t="s">
        <v>97</v>
      </c>
      <c r="J1453" s="3">
        <v>43405</v>
      </c>
      <c r="K1453" s="3">
        <v>43313</v>
      </c>
      <c r="L1453" s="2" t="s">
        <v>29</v>
      </c>
      <c r="M1453" s="2" t="s">
        <v>65</v>
      </c>
      <c r="N1453" s="2" t="s">
        <v>66</v>
      </c>
      <c r="O1453" s="2" t="s">
        <v>19</v>
      </c>
      <c r="P1453" s="2" t="s">
        <v>221</v>
      </c>
      <c r="Q1453" s="2"/>
      <c r="R1453" s="4">
        <v>43053</v>
      </c>
      <c r="S1453" s="2" t="s">
        <v>161</v>
      </c>
      <c r="T1453" s="2">
        <v>0</v>
      </c>
    </row>
    <row r="1454" spans="1:20" ht="30" x14ac:dyDescent="0.25">
      <c r="A1454" t="str">
        <f>IFERROR(VLOOKUP(B1454,'UNFPA suppl countries'!B:B,1,FALSE),"No")</f>
        <v>Rwanda</v>
      </c>
      <c r="B1454" s="2" t="s">
        <v>219</v>
      </c>
      <c r="C1454" s="2" t="str">
        <f t="shared" si="22"/>
        <v>Yes</v>
      </c>
      <c r="D1454" s="2" t="s">
        <v>62</v>
      </c>
      <c r="E1454" s="2" t="s">
        <v>70</v>
      </c>
      <c r="F1454" s="2" t="s">
        <v>71</v>
      </c>
      <c r="G1454" s="2">
        <v>37848</v>
      </c>
      <c r="H1454" s="2">
        <v>18924</v>
      </c>
      <c r="I1454" s="2" t="s">
        <v>72</v>
      </c>
      <c r="J1454" s="3">
        <v>43344</v>
      </c>
      <c r="K1454" s="3">
        <v>43221</v>
      </c>
      <c r="L1454" s="2" t="s">
        <v>29</v>
      </c>
      <c r="M1454" s="2" t="s">
        <v>65</v>
      </c>
      <c r="N1454" s="2" t="s">
        <v>66</v>
      </c>
      <c r="O1454" s="2" t="s">
        <v>19</v>
      </c>
      <c r="P1454" s="2" t="s">
        <v>221</v>
      </c>
      <c r="Q1454" s="2"/>
      <c r="R1454" s="4">
        <v>43072</v>
      </c>
      <c r="S1454" s="2" t="s">
        <v>22</v>
      </c>
      <c r="T1454" s="2">
        <v>0</v>
      </c>
    </row>
    <row r="1455" spans="1:20" ht="30" x14ac:dyDescent="0.25">
      <c r="A1455" t="str">
        <f>IFERROR(VLOOKUP(B1455,'UNFPA suppl countries'!B:B,1,FALSE),"No")</f>
        <v>Rwanda</v>
      </c>
      <c r="B1455" s="2" t="s">
        <v>219</v>
      </c>
      <c r="C1455" s="2" t="str">
        <f t="shared" si="22"/>
        <v>Yes</v>
      </c>
      <c r="D1455" s="2" t="s">
        <v>62</v>
      </c>
      <c r="E1455" s="2" t="s">
        <v>70</v>
      </c>
      <c r="F1455" s="2" t="s">
        <v>71</v>
      </c>
      <c r="G1455" s="2">
        <v>44095</v>
      </c>
      <c r="H1455" s="2">
        <v>22047.5</v>
      </c>
      <c r="I1455" s="2" t="s">
        <v>72</v>
      </c>
      <c r="J1455" s="3">
        <v>43132</v>
      </c>
      <c r="K1455" s="3">
        <v>43009</v>
      </c>
      <c r="L1455" s="2" t="s">
        <v>29</v>
      </c>
      <c r="M1455" s="2" t="s">
        <v>65</v>
      </c>
      <c r="N1455" s="2" t="s">
        <v>66</v>
      </c>
      <c r="O1455" s="2" t="s">
        <v>19</v>
      </c>
      <c r="P1455" s="2" t="s">
        <v>221</v>
      </c>
      <c r="Q1455" s="2"/>
      <c r="R1455" s="4">
        <v>43072</v>
      </c>
      <c r="S1455" s="2" t="s">
        <v>22</v>
      </c>
      <c r="T1455" s="2">
        <v>0</v>
      </c>
    </row>
    <row r="1456" spans="1:20" ht="30" x14ac:dyDescent="0.25">
      <c r="A1456" t="str">
        <f>IFERROR(VLOOKUP(B1456,'UNFPA suppl countries'!B:B,1,FALSE),"No")</f>
        <v>Rwanda</v>
      </c>
      <c r="B1456" s="2" t="s">
        <v>219</v>
      </c>
      <c r="C1456" s="2" t="str">
        <f t="shared" si="22"/>
        <v>Yes</v>
      </c>
      <c r="D1456" s="2" t="s">
        <v>26</v>
      </c>
      <c r="E1456" s="2" t="s">
        <v>154</v>
      </c>
      <c r="F1456" s="2" t="s">
        <v>389</v>
      </c>
      <c r="G1456" s="2">
        <v>5</v>
      </c>
      <c r="H1456" s="2">
        <v>2.5</v>
      </c>
      <c r="I1456" s="2" t="s">
        <v>72</v>
      </c>
      <c r="J1456" s="3">
        <v>43160</v>
      </c>
      <c r="K1456" s="3">
        <v>42979</v>
      </c>
      <c r="L1456" s="2" t="s">
        <v>29</v>
      </c>
      <c r="M1456" s="2" t="s">
        <v>18</v>
      </c>
      <c r="N1456" s="2"/>
      <c r="O1456" s="2" t="s">
        <v>19</v>
      </c>
      <c r="P1456" s="2" t="s">
        <v>949</v>
      </c>
      <c r="Q1456" s="2" t="s">
        <v>1195</v>
      </c>
      <c r="R1456" s="4">
        <v>43053</v>
      </c>
      <c r="S1456" s="2" t="s">
        <v>22</v>
      </c>
      <c r="T1456" s="2">
        <v>0</v>
      </c>
    </row>
    <row r="1457" spans="1:20" ht="30" x14ac:dyDescent="0.25">
      <c r="A1457" t="str">
        <f>IFERROR(VLOOKUP(B1457,'UNFPA suppl countries'!B:B,1,FALSE),"No")</f>
        <v>Rwanda</v>
      </c>
      <c r="B1457" s="2" t="s">
        <v>219</v>
      </c>
      <c r="C1457" s="2" t="str">
        <f t="shared" si="22"/>
        <v>Yes</v>
      </c>
      <c r="D1457" s="2" t="s">
        <v>26</v>
      </c>
      <c r="E1457" s="2" t="s">
        <v>107</v>
      </c>
      <c r="F1457" s="2" t="s">
        <v>1196</v>
      </c>
      <c r="G1457" s="2">
        <v>2</v>
      </c>
      <c r="H1457" s="2">
        <v>1</v>
      </c>
      <c r="I1457" s="2" t="s">
        <v>24</v>
      </c>
      <c r="J1457" s="3">
        <v>43160</v>
      </c>
      <c r="K1457" s="3">
        <v>43132</v>
      </c>
      <c r="L1457" s="2" t="s">
        <v>29</v>
      </c>
      <c r="M1457" s="2" t="s">
        <v>18</v>
      </c>
      <c r="N1457" s="2"/>
      <c r="O1457" s="2" t="s">
        <v>19</v>
      </c>
      <c r="P1457" s="2" t="s">
        <v>949</v>
      </c>
      <c r="Q1457" s="2" t="s">
        <v>1195</v>
      </c>
      <c r="R1457" s="4">
        <v>43053</v>
      </c>
      <c r="S1457" s="2" t="s">
        <v>22</v>
      </c>
      <c r="T1457" s="2">
        <v>0</v>
      </c>
    </row>
    <row r="1458" spans="1:20" ht="30" x14ac:dyDescent="0.25">
      <c r="A1458" t="str">
        <f>IFERROR(VLOOKUP(B1458,'UNFPA suppl countries'!B:B,1,FALSE),"No")</f>
        <v>Rwanda</v>
      </c>
      <c r="B1458" s="2" t="s">
        <v>219</v>
      </c>
      <c r="C1458" s="2" t="str">
        <f t="shared" si="22"/>
        <v>Yes</v>
      </c>
      <c r="D1458" s="2" t="s">
        <v>26</v>
      </c>
      <c r="E1458" s="2" t="s">
        <v>27</v>
      </c>
      <c r="F1458" s="2" t="s">
        <v>42</v>
      </c>
      <c r="G1458" s="2">
        <v>2</v>
      </c>
      <c r="H1458" s="2">
        <v>1</v>
      </c>
      <c r="I1458" s="2" t="s">
        <v>24</v>
      </c>
      <c r="J1458" s="3">
        <v>43160</v>
      </c>
      <c r="K1458" s="3">
        <v>43132</v>
      </c>
      <c r="L1458" s="2" t="s">
        <v>29</v>
      </c>
      <c r="M1458" s="2" t="s">
        <v>18</v>
      </c>
      <c r="N1458" s="2"/>
      <c r="O1458" s="2" t="s">
        <v>19</v>
      </c>
      <c r="P1458" s="2" t="s">
        <v>949</v>
      </c>
      <c r="Q1458" s="2" t="s">
        <v>1195</v>
      </c>
      <c r="R1458" s="4">
        <v>43053</v>
      </c>
      <c r="S1458" s="2" t="s">
        <v>22</v>
      </c>
      <c r="T1458" s="2">
        <v>0</v>
      </c>
    </row>
    <row r="1459" spans="1:20" ht="30" x14ac:dyDescent="0.25">
      <c r="A1459" t="str">
        <f>IFERROR(VLOOKUP(B1459,'UNFPA suppl countries'!B:B,1,FALSE),"No")</f>
        <v>Rwanda</v>
      </c>
      <c r="B1459" s="2" t="s">
        <v>219</v>
      </c>
      <c r="C1459" s="2" t="str">
        <f t="shared" si="22"/>
        <v>Yes</v>
      </c>
      <c r="D1459" s="2" t="s">
        <v>26</v>
      </c>
      <c r="E1459" s="2" t="s">
        <v>27</v>
      </c>
      <c r="F1459" s="2" t="s">
        <v>43</v>
      </c>
      <c r="G1459" s="2">
        <v>2</v>
      </c>
      <c r="H1459" s="2">
        <v>1</v>
      </c>
      <c r="I1459" s="2" t="s">
        <v>24</v>
      </c>
      <c r="J1459" s="3">
        <v>43160</v>
      </c>
      <c r="K1459" s="3">
        <v>43132</v>
      </c>
      <c r="L1459" s="2" t="s">
        <v>29</v>
      </c>
      <c r="M1459" s="2" t="s">
        <v>18</v>
      </c>
      <c r="N1459" s="2"/>
      <c r="O1459" s="2" t="s">
        <v>19</v>
      </c>
      <c r="P1459" s="2" t="s">
        <v>949</v>
      </c>
      <c r="Q1459" s="2" t="s">
        <v>1195</v>
      </c>
      <c r="R1459" s="4">
        <v>43053</v>
      </c>
      <c r="S1459" s="2" t="s">
        <v>22</v>
      </c>
      <c r="T1459" s="2">
        <v>0</v>
      </c>
    </row>
    <row r="1460" spans="1:20" ht="30" x14ac:dyDescent="0.25">
      <c r="A1460" t="str">
        <f>IFERROR(VLOOKUP(B1460,'UNFPA suppl countries'!B:B,1,FALSE),"No")</f>
        <v>Rwanda</v>
      </c>
      <c r="B1460" s="2" t="s">
        <v>219</v>
      </c>
      <c r="C1460" s="2" t="str">
        <f t="shared" si="22"/>
        <v>Yes</v>
      </c>
      <c r="D1460" s="2" t="s">
        <v>26</v>
      </c>
      <c r="E1460" s="2" t="s">
        <v>27</v>
      </c>
      <c r="F1460" s="2" t="s">
        <v>392</v>
      </c>
      <c r="G1460" s="2">
        <v>2</v>
      </c>
      <c r="H1460" s="2">
        <v>1</v>
      </c>
      <c r="I1460" s="2" t="s">
        <v>24</v>
      </c>
      <c r="J1460" s="3">
        <v>43132</v>
      </c>
      <c r="K1460" s="3">
        <v>43101</v>
      </c>
      <c r="L1460" s="2" t="s">
        <v>29</v>
      </c>
      <c r="M1460" s="2" t="s">
        <v>18</v>
      </c>
      <c r="N1460" s="2"/>
      <c r="O1460" s="2" t="s">
        <v>19</v>
      </c>
      <c r="P1460" s="2" t="s">
        <v>949</v>
      </c>
      <c r="Q1460" s="2" t="s">
        <v>1195</v>
      </c>
      <c r="R1460" s="4">
        <v>43053</v>
      </c>
      <c r="S1460" s="2" t="s">
        <v>22</v>
      </c>
      <c r="T1460" s="2">
        <v>0</v>
      </c>
    </row>
    <row r="1461" spans="1:20" ht="30" x14ac:dyDescent="0.25">
      <c r="A1461" t="str">
        <f>IFERROR(VLOOKUP(B1461,'UNFPA suppl countries'!B:B,1,FALSE),"No")</f>
        <v>Rwanda</v>
      </c>
      <c r="B1461" s="2" t="s">
        <v>219</v>
      </c>
      <c r="C1461" s="2" t="str">
        <f t="shared" si="22"/>
        <v>Yes</v>
      </c>
      <c r="D1461" s="2" t="s">
        <v>26</v>
      </c>
      <c r="E1461" s="2" t="s">
        <v>154</v>
      </c>
      <c r="F1461" s="2" t="s">
        <v>402</v>
      </c>
      <c r="G1461" s="2">
        <v>10</v>
      </c>
      <c r="H1461" s="2">
        <v>5</v>
      </c>
      <c r="I1461" s="2" t="s">
        <v>24</v>
      </c>
      <c r="J1461" s="3">
        <v>43160</v>
      </c>
      <c r="K1461" s="3">
        <v>42979</v>
      </c>
      <c r="L1461" s="2" t="s">
        <v>29</v>
      </c>
      <c r="M1461" s="2" t="s">
        <v>18</v>
      </c>
      <c r="N1461" s="2"/>
      <c r="O1461" s="2" t="s">
        <v>19</v>
      </c>
      <c r="P1461" s="2" t="s">
        <v>949</v>
      </c>
      <c r="Q1461" s="2" t="s">
        <v>1195</v>
      </c>
      <c r="R1461" s="4">
        <v>43053</v>
      </c>
      <c r="S1461" s="2" t="s">
        <v>22</v>
      </c>
      <c r="T1461" s="2">
        <v>0</v>
      </c>
    </row>
    <row r="1462" spans="1:20" ht="30" x14ac:dyDescent="0.25">
      <c r="A1462" t="str">
        <f>IFERROR(VLOOKUP(B1462,'UNFPA suppl countries'!B:B,1,FALSE),"No")</f>
        <v>Rwanda</v>
      </c>
      <c r="B1462" s="2" t="s">
        <v>219</v>
      </c>
      <c r="C1462" s="2" t="str">
        <f t="shared" si="22"/>
        <v>Yes</v>
      </c>
      <c r="D1462" s="2" t="s">
        <v>26</v>
      </c>
      <c r="E1462" s="2" t="s">
        <v>31</v>
      </c>
      <c r="F1462" s="2" t="s">
        <v>1197</v>
      </c>
      <c r="G1462" s="2">
        <v>2</v>
      </c>
      <c r="H1462" s="2">
        <v>1</v>
      </c>
      <c r="I1462" s="2" t="s">
        <v>24</v>
      </c>
      <c r="J1462" s="3">
        <v>43160</v>
      </c>
      <c r="K1462" s="3">
        <v>43040</v>
      </c>
      <c r="L1462" s="2" t="s">
        <v>29</v>
      </c>
      <c r="M1462" s="2" t="s">
        <v>18</v>
      </c>
      <c r="N1462" s="2"/>
      <c r="O1462" s="2" t="s">
        <v>19</v>
      </c>
      <c r="P1462" s="2" t="s">
        <v>949</v>
      </c>
      <c r="Q1462" s="2" t="s">
        <v>1195</v>
      </c>
      <c r="R1462" s="4">
        <v>43053</v>
      </c>
      <c r="S1462" s="2" t="s">
        <v>22</v>
      </c>
      <c r="T1462" s="2">
        <v>0</v>
      </c>
    </row>
    <row r="1463" spans="1:20" ht="30" x14ac:dyDescent="0.25">
      <c r="A1463" t="str">
        <f>IFERROR(VLOOKUP(B1463,'UNFPA suppl countries'!B:B,1,FALSE),"No")</f>
        <v>Rwanda</v>
      </c>
      <c r="B1463" s="2" t="s">
        <v>219</v>
      </c>
      <c r="C1463" s="2" t="str">
        <f t="shared" si="22"/>
        <v>Yes</v>
      </c>
      <c r="D1463" s="2" t="s">
        <v>26</v>
      </c>
      <c r="E1463" s="2" t="s">
        <v>31</v>
      </c>
      <c r="F1463" s="2" t="s">
        <v>411</v>
      </c>
      <c r="G1463" s="2">
        <v>2</v>
      </c>
      <c r="H1463" s="2">
        <v>1</v>
      </c>
      <c r="I1463" s="2" t="s">
        <v>24</v>
      </c>
      <c r="J1463" s="3">
        <v>43160</v>
      </c>
      <c r="K1463" s="3">
        <v>43040</v>
      </c>
      <c r="L1463" s="2" t="s">
        <v>29</v>
      </c>
      <c r="M1463" s="2" t="s">
        <v>18</v>
      </c>
      <c r="N1463" s="2"/>
      <c r="O1463" s="2" t="s">
        <v>19</v>
      </c>
      <c r="P1463" s="2" t="s">
        <v>949</v>
      </c>
      <c r="Q1463" s="2" t="s">
        <v>1195</v>
      </c>
      <c r="R1463" s="4">
        <v>43053</v>
      </c>
      <c r="S1463" s="2" t="s">
        <v>22</v>
      </c>
      <c r="T1463" s="2">
        <v>0</v>
      </c>
    </row>
    <row r="1464" spans="1:20" ht="30" x14ac:dyDescent="0.25">
      <c r="A1464" t="str">
        <f>IFERROR(VLOOKUP(B1464,'UNFPA suppl countries'!B:B,1,FALSE),"No")</f>
        <v>Rwanda</v>
      </c>
      <c r="B1464" s="2" t="s">
        <v>219</v>
      </c>
      <c r="C1464" s="2" t="str">
        <f t="shared" si="22"/>
        <v>Yes</v>
      </c>
      <c r="D1464" s="2" t="s">
        <v>26</v>
      </c>
      <c r="E1464" s="2" t="s">
        <v>46</v>
      </c>
      <c r="F1464" s="2" t="s">
        <v>1198</v>
      </c>
      <c r="G1464" s="2">
        <v>4</v>
      </c>
      <c r="H1464" s="2">
        <v>2</v>
      </c>
      <c r="I1464" s="2" t="s">
        <v>24</v>
      </c>
      <c r="J1464" s="3">
        <v>43160</v>
      </c>
      <c r="K1464" s="3">
        <v>43040</v>
      </c>
      <c r="L1464" s="2" t="s">
        <v>29</v>
      </c>
      <c r="M1464" s="2" t="s">
        <v>18</v>
      </c>
      <c r="N1464" s="2"/>
      <c r="O1464" s="2" t="s">
        <v>19</v>
      </c>
      <c r="P1464" s="2" t="s">
        <v>949</v>
      </c>
      <c r="Q1464" s="2" t="s">
        <v>1195</v>
      </c>
      <c r="R1464" s="4">
        <v>43053</v>
      </c>
      <c r="S1464" s="2" t="s">
        <v>22</v>
      </c>
      <c r="T1464" s="2">
        <v>0</v>
      </c>
    </row>
    <row r="1465" spans="1:20" ht="30" x14ac:dyDescent="0.25">
      <c r="A1465" t="str">
        <f>IFERROR(VLOOKUP(B1465,'UNFPA suppl countries'!B:B,1,FALSE),"No")</f>
        <v>Rwanda</v>
      </c>
      <c r="B1465" s="2" t="s">
        <v>219</v>
      </c>
      <c r="C1465" s="2" t="str">
        <f t="shared" si="22"/>
        <v>Yes</v>
      </c>
      <c r="D1465" s="2" t="s">
        <v>26</v>
      </c>
      <c r="E1465" s="2" t="s">
        <v>44</v>
      </c>
      <c r="F1465" s="2" t="s">
        <v>1199</v>
      </c>
      <c r="G1465" s="2">
        <v>10</v>
      </c>
      <c r="H1465" s="2">
        <v>5</v>
      </c>
      <c r="I1465" s="2" t="s">
        <v>24</v>
      </c>
      <c r="J1465" s="3">
        <v>43160</v>
      </c>
      <c r="K1465" s="3">
        <v>43132</v>
      </c>
      <c r="L1465" s="2" t="s">
        <v>29</v>
      </c>
      <c r="M1465" s="2" t="s">
        <v>18</v>
      </c>
      <c r="N1465" s="2"/>
      <c r="O1465" s="2" t="s">
        <v>19</v>
      </c>
      <c r="P1465" s="2" t="s">
        <v>949</v>
      </c>
      <c r="Q1465" s="2" t="s">
        <v>1195</v>
      </c>
      <c r="R1465" s="4">
        <v>43053</v>
      </c>
      <c r="S1465" s="2" t="s">
        <v>22</v>
      </c>
      <c r="T1465" s="2">
        <v>0</v>
      </c>
    </row>
    <row r="1466" spans="1:20" ht="30" x14ac:dyDescent="0.25">
      <c r="A1466" t="str">
        <f>IFERROR(VLOOKUP(B1466,'UNFPA suppl countries'!B:B,1,FALSE),"No")</f>
        <v>Rwanda</v>
      </c>
      <c r="B1466" s="2" t="s">
        <v>219</v>
      </c>
      <c r="C1466" s="2" t="str">
        <f t="shared" si="22"/>
        <v>Yes</v>
      </c>
      <c r="D1466" s="2" t="s">
        <v>26</v>
      </c>
      <c r="E1466" s="2" t="s">
        <v>31</v>
      </c>
      <c r="F1466" s="2" t="s">
        <v>413</v>
      </c>
      <c r="G1466" s="2">
        <v>2</v>
      </c>
      <c r="H1466" s="2">
        <v>1</v>
      </c>
      <c r="I1466" s="2" t="s">
        <v>24</v>
      </c>
      <c r="J1466" s="3">
        <v>43160</v>
      </c>
      <c r="K1466" s="3">
        <v>43040</v>
      </c>
      <c r="L1466" s="2" t="s">
        <v>29</v>
      </c>
      <c r="M1466" s="2" t="s">
        <v>18</v>
      </c>
      <c r="N1466" s="2"/>
      <c r="O1466" s="2" t="s">
        <v>19</v>
      </c>
      <c r="P1466" s="2" t="s">
        <v>949</v>
      </c>
      <c r="Q1466" s="2" t="s">
        <v>1195</v>
      </c>
      <c r="R1466" s="4">
        <v>43053</v>
      </c>
      <c r="S1466" s="2" t="s">
        <v>22</v>
      </c>
      <c r="T1466" s="2">
        <v>0</v>
      </c>
    </row>
    <row r="1467" spans="1:20" ht="30" x14ac:dyDescent="0.25">
      <c r="A1467" t="str">
        <f>IFERROR(VLOOKUP(B1467,'UNFPA suppl countries'!B:B,1,FALSE),"No")</f>
        <v>Rwanda</v>
      </c>
      <c r="B1467" s="2" t="s">
        <v>219</v>
      </c>
      <c r="C1467" s="2" t="str">
        <f t="shared" si="22"/>
        <v>Yes</v>
      </c>
      <c r="D1467" s="2" t="s">
        <v>26</v>
      </c>
      <c r="E1467" s="2" t="s">
        <v>31</v>
      </c>
      <c r="F1467" s="2" t="s">
        <v>1065</v>
      </c>
      <c r="G1467" s="2">
        <v>2</v>
      </c>
      <c r="H1467" s="2">
        <v>1</v>
      </c>
      <c r="I1467" s="2" t="s">
        <v>24</v>
      </c>
      <c r="J1467" s="3">
        <v>43160</v>
      </c>
      <c r="K1467" s="3">
        <v>43040</v>
      </c>
      <c r="L1467" s="2" t="s">
        <v>29</v>
      </c>
      <c r="M1467" s="2" t="s">
        <v>18</v>
      </c>
      <c r="N1467" s="2"/>
      <c r="O1467" s="2" t="s">
        <v>19</v>
      </c>
      <c r="P1467" s="2" t="s">
        <v>949</v>
      </c>
      <c r="Q1467" s="2" t="s">
        <v>1195</v>
      </c>
      <c r="R1467" s="4">
        <v>43053</v>
      </c>
      <c r="S1467" s="2" t="s">
        <v>22</v>
      </c>
      <c r="T1467" s="2">
        <v>0</v>
      </c>
    </row>
    <row r="1468" spans="1:20" ht="30" x14ac:dyDescent="0.25">
      <c r="A1468" t="str">
        <f>IFERROR(VLOOKUP(B1468,'UNFPA suppl countries'!B:B,1,FALSE),"No")</f>
        <v>Rwanda</v>
      </c>
      <c r="B1468" s="2" t="s">
        <v>219</v>
      </c>
      <c r="C1468" s="2" t="str">
        <f t="shared" ref="C1468:C1531" si="23">IF(A1468&lt;&gt;"No","Yes",A1468)</f>
        <v>Yes</v>
      </c>
      <c r="D1468" s="2" t="s">
        <v>26</v>
      </c>
      <c r="E1468" s="2" t="s">
        <v>107</v>
      </c>
      <c r="F1468" s="2" t="s">
        <v>419</v>
      </c>
      <c r="G1468" s="2">
        <v>2</v>
      </c>
      <c r="H1468" s="2">
        <v>1</v>
      </c>
      <c r="I1468" s="2" t="s">
        <v>24</v>
      </c>
      <c r="J1468" s="3">
        <v>43160</v>
      </c>
      <c r="K1468" s="3">
        <v>43132</v>
      </c>
      <c r="L1468" s="2" t="s">
        <v>29</v>
      </c>
      <c r="M1468" s="2" t="s">
        <v>18</v>
      </c>
      <c r="N1468" s="2"/>
      <c r="O1468" s="2" t="s">
        <v>19</v>
      </c>
      <c r="P1468" s="2" t="s">
        <v>949</v>
      </c>
      <c r="Q1468" s="2" t="s">
        <v>1195</v>
      </c>
      <c r="R1468" s="4">
        <v>43053</v>
      </c>
      <c r="S1468" s="2" t="s">
        <v>22</v>
      </c>
      <c r="T1468" s="2">
        <v>0</v>
      </c>
    </row>
    <row r="1469" spans="1:20" ht="30" x14ac:dyDescent="0.25">
      <c r="A1469" t="str">
        <f>IFERROR(VLOOKUP(B1469,'UNFPA suppl countries'!B:B,1,FALSE),"No")</f>
        <v>Rwanda</v>
      </c>
      <c r="B1469" s="2" t="s">
        <v>219</v>
      </c>
      <c r="C1469" s="2" t="str">
        <f t="shared" si="23"/>
        <v>Yes</v>
      </c>
      <c r="D1469" s="2" t="s">
        <v>26</v>
      </c>
      <c r="E1469" s="2" t="s">
        <v>46</v>
      </c>
      <c r="F1469" s="2" t="s">
        <v>230</v>
      </c>
      <c r="G1469" s="2">
        <v>10</v>
      </c>
      <c r="H1469" s="2">
        <v>5</v>
      </c>
      <c r="I1469" s="2" t="s">
        <v>231</v>
      </c>
      <c r="J1469" s="3">
        <v>43160</v>
      </c>
      <c r="K1469" s="3">
        <v>43040</v>
      </c>
      <c r="L1469" s="2" t="s">
        <v>29</v>
      </c>
      <c r="M1469" s="2" t="s">
        <v>18</v>
      </c>
      <c r="N1469" s="2"/>
      <c r="O1469" s="2" t="s">
        <v>19</v>
      </c>
      <c r="P1469" s="2" t="s">
        <v>949</v>
      </c>
      <c r="Q1469" s="2" t="s">
        <v>1195</v>
      </c>
      <c r="R1469" s="4">
        <v>43053</v>
      </c>
      <c r="S1469" s="2" t="s">
        <v>22</v>
      </c>
      <c r="T1469" s="2">
        <v>0</v>
      </c>
    </row>
    <row r="1470" spans="1:20" ht="30" x14ac:dyDescent="0.25">
      <c r="A1470" t="str">
        <f>IFERROR(VLOOKUP(B1470,'UNFPA suppl countries'!B:B,1,FALSE),"No")</f>
        <v>Rwanda</v>
      </c>
      <c r="B1470" s="2" t="s">
        <v>219</v>
      </c>
      <c r="C1470" s="2" t="str">
        <f t="shared" si="23"/>
        <v>Yes</v>
      </c>
      <c r="D1470" s="2" t="s">
        <v>26</v>
      </c>
      <c r="E1470" s="2" t="s">
        <v>27</v>
      </c>
      <c r="F1470" s="2" t="s">
        <v>424</v>
      </c>
      <c r="G1470" s="2">
        <v>2</v>
      </c>
      <c r="H1470" s="2">
        <v>1</v>
      </c>
      <c r="I1470" s="2" t="s">
        <v>24</v>
      </c>
      <c r="J1470" s="3">
        <v>43160</v>
      </c>
      <c r="K1470" s="3">
        <v>43132</v>
      </c>
      <c r="L1470" s="2" t="s">
        <v>29</v>
      </c>
      <c r="M1470" s="2" t="s">
        <v>18</v>
      </c>
      <c r="N1470" s="2"/>
      <c r="O1470" s="2" t="s">
        <v>19</v>
      </c>
      <c r="P1470" s="2" t="s">
        <v>949</v>
      </c>
      <c r="Q1470" s="2" t="s">
        <v>1195</v>
      </c>
      <c r="R1470" s="4">
        <v>43053</v>
      </c>
      <c r="S1470" s="2" t="s">
        <v>22</v>
      </c>
      <c r="T1470" s="2">
        <v>0</v>
      </c>
    </row>
    <row r="1471" spans="1:20" ht="30" x14ac:dyDescent="0.25">
      <c r="A1471" t="str">
        <f>IFERROR(VLOOKUP(B1471,'UNFPA suppl countries'!B:B,1,FALSE),"No")</f>
        <v>Rwanda</v>
      </c>
      <c r="B1471" s="2" t="s">
        <v>219</v>
      </c>
      <c r="C1471" s="2" t="str">
        <f t="shared" si="23"/>
        <v>Yes</v>
      </c>
      <c r="D1471" s="2" t="s">
        <v>26</v>
      </c>
      <c r="E1471" s="2" t="s">
        <v>406</v>
      </c>
      <c r="F1471" s="2" t="s">
        <v>1200</v>
      </c>
      <c r="G1471" s="2">
        <v>10</v>
      </c>
      <c r="H1471" s="2">
        <v>5</v>
      </c>
      <c r="I1471" s="2" t="s">
        <v>24</v>
      </c>
      <c r="J1471" s="3">
        <v>43160</v>
      </c>
      <c r="K1471" s="3">
        <v>43040</v>
      </c>
      <c r="L1471" s="2" t="s">
        <v>29</v>
      </c>
      <c r="M1471" s="2" t="s">
        <v>18</v>
      </c>
      <c r="N1471" s="2"/>
      <c r="O1471" s="2" t="s">
        <v>19</v>
      </c>
      <c r="P1471" s="2" t="s">
        <v>949</v>
      </c>
      <c r="Q1471" s="2" t="s">
        <v>1201</v>
      </c>
      <c r="R1471" s="4">
        <v>43053</v>
      </c>
      <c r="S1471" s="2" t="s">
        <v>22</v>
      </c>
      <c r="T1471" s="2">
        <v>0</v>
      </c>
    </row>
    <row r="1472" spans="1:20" ht="30" x14ac:dyDescent="0.25">
      <c r="A1472" t="str">
        <f>IFERROR(VLOOKUP(B1472,'UNFPA suppl countries'!B:B,1,FALSE),"No")</f>
        <v>Rwanda</v>
      </c>
      <c r="B1472" s="2" t="s">
        <v>219</v>
      </c>
      <c r="C1472" s="2" t="str">
        <f t="shared" si="23"/>
        <v>Yes</v>
      </c>
      <c r="D1472" s="2" t="s">
        <v>26</v>
      </c>
      <c r="E1472" s="2" t="s">
        <v>27</v>
      </c>
      <c r="F1472" s="2" t="s">
        <v>425</v>
      </c>
      <c r="G1472" s="2">
        <v>10</v>
      </c>
      <c r="H1472" s="2">
        <v>5</v>
      </c>
      <c r="I1472" s="2" t="s">
        <v>24</v>
      </c>
      <c r="J1472" s="3">
        <v>43160</v>
      </c>
      <c r="K1472" s="3">
        <v>43132</v>
      </c>
      <c r="L1472" s="2" t="s">
        <v>29</v>
      </c>
      <c r="M1472" s="2" t="s">
        <v>18</v>
      </c>
      <c r="N1472" s="2"/>
      <c r="O1472" s="2" t="s">
        <v>19</v>
      </c>
      <c r="P1472" s="2" t="s">
        <v>949</v>
      </c>
      <c r="Q1472" s="2" t="s">
        <v>1195</v>
      </c>
      <c r="R1472" s="4">
        <v>43053</v>
      </c>
      <c r="S1472" s="2" t="s">
        <v>22</v>
      </c>
      <c r="T1472" s="2">
        <v>0</v>
      </c>
    </row>
    <row r="1473" spans="1:20" ht="30" x14ac:dyDescent="0.25">
      <c r="A1473" t="str">
        <f>IFERROR(VLOOKUP(B1473,'UNFPA suppl countries'!B:B,1,FALSE),"No")</f>
        <v>Rwanda</v>
      </c>
      <c r="B1473" s="2" t="s">
        <v>219</v>
      </c>
      <c r="C1473" s="2" t="str">
        <f t="shared" si="23"/>
        <v>Yes</v>
      </c>
      <c r="D1473" s="2" t="s">
        <v>26</v>
      </c>
      <c r="E1473" s="2" t="s">
        <v>31</v>
      </c>
      <c r="F1473" s="2" t="s">
        <v>429</v>
      </c>
      <c r="G1473" s="2">
        <v>1</v>
      </c>
      <c r="H1473" s="2">
        <v>0.5</v>
      </c>
      <c r="I1473" s="2" t="s">
        <v>24</v>
      </c>
      <c r="J1473" s="3">
        <v>43160</v>
      </c>
      <c r="K1473" s="3">
        <v>43040</v>
      </c>
      <c r="L1473" s="2" t="s">
        <v>29</v>
      </c>
      <c r="M1473" s="2" t="s">
        <v>18</v>
      </c>
      <c r="N1473" s="2"/>
      <c r="O1473" s="2" t="s">
        <v>19</v>
      </c>
      <c r="P1473" s="2" t="s">
        <v>949</v>
      </c>
      <c r="Q1473" s="2" t="s">
        <v>1195</v>
      </c>
      <c r="R1473" s="4">
        <v>43053</v>
      </c>
      <c r="S1473" s="2" t="s">
        <v>22</v>
      </c>
      <c r="T1473" s="2">
        <v>0</v>
      </c>
    </row>
    <row r="1474" spans="1:20" ht="30" x14ac:dyDescent="0.25">
      <c r="A1474" t="str">
        <f>IFERROR(VLOOKUP(B1474,'UNFPA suppl countries'!B:B,1,FALSE),"No")</f>
        <v>Burundi</v>
      </c>
      <c r="B1474" s="2" t="s">
        <v>1090</v>
      </c>
      <c r="C1474" s="2" t="str">
        <f t="shared" si="23"/>
        <v>Yes</v>
      </c>
      <c r="D1474" s="2" t="s">
        <v>34</v>
      </c>
      <c r="E1474" s="2"/>
      <c r="F1474" s="2" t="s">
        <v>1202</v>
      </c>
      <c r="G1474" s="2">
        <v>30</v>
      </c>
      <c r="H1474" s="2">
        <v>15</v>
      </c>
      <c r="I1474" s="2" t="s">
        <v>48</v>
      </c>
      <c r="J1474" s="3">
        <v>43132</v>
      </c>
      <c r="K1474" s="3">
        <v>42887</v>
      </c>
      <c r="L1474" s="2" t="s">
        <v>29</v>
      </c>
      <c r="M1474" s="2" t="s">
        <v>18</v>
      </c>
      <c r="N1474" s="2"/>
      <c r="O1474" s="2" t="s">
        <v>19</v>
      </c>
      <c r="P1474" s="2" t="s">
        <v>1203</v>
      </c>
      <c r="Q1474" s="2" t="s">
        <v>1204</v>
      </c>
      <c r="R1474" s="4">
        <v>43053</v>
      </c>
      <c r="S1474" s="2" t="s">
        <v>22</v>
      </c>
      <c r="T1474" s="2">
        <v>0</v>
      </c>
    </row>
    <row r="1475" spans="1:20" ht="30" x14ac:dyDescent="0.25">
      <c r="A1475" t="str">
        <f>IFERROR(VLOOKUP(B1475,'UNFPA suppl countries'!B:B,1,FALSE),"No")</f>
        <v>Burundi</v>
      </c>
      <c r="B1475" s="2" t="s">
        <v>1090</v>
      </c>
      <c r="C1475" s="2" t="str">
        <f t="shared" si="23"/>
        <v>Yes</v>
      </c>
      <c r="D1475" s="2" t="s">
        <v>34</v>
      </c>
      <c r="E1475" s="2" t="s">
        <v>456</v>
      </c>
      <c r="F1475" s="2" t="s">
        <v>790</v>
      </c>
      <c r="G1475" s="2">
        <v>25</v>
      </c>
      <c r="H1475" s="2">
        <v>12.5</v>
      </c>
      <c r="I1475" s="2" t="s">
        <v>231</v>
      </c>
      <c r="J1475" s="3">
        <v>43132</v>
      </c>
      <c r="K1475" s="3">
        <v>42979</v>
      </c>
      <c r="L1475" s="2" t="s">
        <v>29</v>
      </c>
      <c r="M1475" s="2" t="s">
        <v>18</v>
      </c>
      <c r="N1475" s="2"/>
      <c r="O1475" s="2" t="s">
        <v>19</v>
      </c>
      <c r="P1475" s="2" t="s">
        <v>1203</v>
      </c>
      <c r="Q1475" s="2" t="s">
        <v>1204</v>
      </c>
      <c r="R1475" s="4">
        <v>43053</v>
      </c>
      <c r="S1475" s="2" t="s">
        <v>22</v>
      </c>
      <c r="T1475" s="2">
        <v>0</v>
      </c>
    </row>
    <row r="1476" spans="1:20" ht="30" x14ac:dyDescent="0.25">
      <c r="A1476" t="str">
        <f>IFERROR(VLOOKUP(B1476,'UNFPA suppl countries'!B:B,1,FALSE),"No")</f>
        <v>Burundi</v>
      </c>
      <c r="B1476" s="2" t="s">
        <v>1090</v>
      </c>
      <c r="C1476" s="2" t="str">
        <f t="shared" si="23"/>
        <v>Yes</v>
      </c>
      <c r="D1476" s="2" t="s">
        <v>34</v>
      </c>
      <c r="E1476" s="2"/>
      <c r="F1476" s="2" t="s">
        <v>1205</v>
      </c>
      <c r="G1476" s="2">
        <v>20</v>
      </c>
      <c r="H1476" s="2">
        <v>10</v>
      </c>
      <c r="I1476" s="2" t="s">
        <v>48</v>
      </c>
      <c r="J1476" s="3">
        <v>43132</v>
      </c>
      <c r="K1476" s="3">
        <v>42887</v>
      </c>
      <c r="L1476" s="2" t="s">
        <v>29</v>
      </c>
      <c r="M1476" s="2" t="s">
        <v>18</v>
      </c>
      <c r="N1476" s="2"/>
      <c r="O1476" s="2" t="s">
        <v>19</v>
      </c>
      <c r="P1476" s="2" t="s">
        <v>1203</v>
      </c>
      <c r="Q1476" s="2" t="s">
        <v>1204</v>
      </c>
      <c r="R1476" s="4">
        <v>43053</v>
      </c>
      <c r="S1476" s="2" t="s">
        <v>22</v>
      </c>
      <c r="T1476" s="2">
        <v>0</v>
      </c>
    </row>
    <row r="1477" spans="1:20" ht="30" x14ac:dyDescent="0.25">
      <c r="A1477" t="str">
        <f>IFERROR(VLOOKUP(B1477,'UNFPA suppl countries'!B:B,1,FALSE),"No")</f>
        <v>Burundi</v>
      </c>
      <c r="B1477" s="2" t="s">
        <v>1090</v>
      </c>
      <c r="C1477" s="2" t="str">
        <f t="shared" si="23"/>
        <v>Yes</v>
      </c>
      <c r="D1477" s="2" t="s">
        <v>34</v>
      </c>
      <c r="E1477" s="2"/>
      <c r="F1477" s="2" t="s">
        <v>1206</v>
      </c>
      <c r="G1477" s="2">
        <v>1</v>
      </c>
      <c r="H1477" s="2">
        <v>0.5</v>
      </c>
      <c r="I1477" s="2" t="s">
        <v>89</v>
      </c>
      <c r="J1477" s="3">
        <v>43132</v>
      </c>
      <c r="K1477" s="3">
        <v>42887</v>
      </c>
      <c r="L1477" s="2" t="s">
        <v>29</v>
      </c>
      <c r="M1477" s="2" t="s">
        <v>18</v>
      </c>
      <c r="N1477" s="2"/>
      <c r="O1477" s="2" t="s">
        <v>19</v>
      </c>
      <c r="P1477" s="2" t="s">
        <v>1203</v>
      </c>
      <c r="Q1477" s="2" t="s">
        <v>1204</v>
      </c>
      <c r="R1477" s="4">
        <v>43053</v>
      </c>
      <c r="S1477" s="2" t="s">
        <v>22</v>
      </c>
      <c r="T1477" s="2">
        <v>0</v>
      </c>
    </row>
    <row r="1478" spans="1:20" ht="30" x14ac:dyDescent="0.25">
      <c r="A1478" t="str">
        <f>IFERROR(VLOOKUP(B1478,'UNFPA suppl countries'!B:B,1,FALSE),"No")</f>
        <v>Burundi</v>
      </c>
      <c r="B1478" s="2" t="s">
        <v>1090</v>
      </c>
      <c r="C1478" s="2" t="str">
        <f t="shared" si="23"/>
        <v>Yes</v>
      </c>
      <c r="D1478" s="2" t="s">
        <v>34</v>
      </c>
      <c r="E1478" s="2"/>
      <c r="F1478" s="2" t="s">
        <v>1207</v>
      </c>
      <c r="G1478" s="2">
        <v>5</v>
      </c>
      <c r="H1478" s="2">
        <v>2.5</v>
      </c>
      <c r="I1478" s="2" t="s">
        <v>41</v>
      </c>
      <c r="J1478" s="3">
        <v>43132</v>
      </c>
      <c r="K1478" s="3">
        <v>42887</v>
      </c>
      <c r="L1478" s="2" t="s">
        <v>29</v>
      </c>
      <c r="M1478" s="2" t="s">
        <v>18</v>
      </c>
      <c r="N1478" s="2"/>
      <c r="O1478" s="2" t="s">
        <v>19</v>
      </c>
      <c r="P1478" s="2" t="s">
        <v>1203</v>
      </c>
      <c r="Q1478" s="2" t="s">
        <v>1204</v>
      </c>
      <c r="R1478" s="4">
        <v>43053</v>
      </c>
      <c r="S1478" s="2" t="s">
        <v>22</v>
      </c>
      <c r="T1478" s="2">
        <v>0</v>
      </c>
    </row>
    <row r="1479" spans="1:20" ht="30" x14ac:dyDescent="0.25">
      <c r="A1479" t="str">
        <f>IFERROR(VLOOKUP(B1479,'UNFPA suppl countries'!B:B,1,FALSE),"No")</f>
        <v>Burundi</v>
      </c>
      <c r="B1479" s="2" t="s">
        <v>1090</v>
      </c>
      <c r="C1479" s="2" t="str">
        <f t="shared" si="23"/>
        <v>Yes</v>
      </c>
      <c r="D1479" s="2" t="s">
        <v>34</v>
      </c>
      <c r="E1479" s="2"/>
      <c r="F1479" s="2" t="s">
        <v>1208</v>
      </c>
      <c r="G1479" s="2">
        <v>100</v>
      </c>
      <c r="H1479" s="2">
        <v>50</v>
      </c>
      <c r="I1479" s="2" t="s">
        <v>97</v>
      </c>
      <c r="J1479" s="3">
        <v>43132</v>
      </c>
      <c r="K1479" s="3">
        <v>42887</v>
      </c>
      <c r="L1479" s="2" t="s">
        <v>29</v>
      </c>
      <c r="M1479" s="2" t="s">
        <v>18</v>
      </c>
      <c r="N1479" s="2"/>
      <c r="O1479" s="2" t="s">
        <v>19</v>
      </c>
      <c r="P1479" s="2" t="s">
        <v>1203</v>
      </c>
      <c r="Q1479" s="2" t="s">
        <v>1204</v>
      </c>
      <c r="R1479" s="4">
        <v>43053</v>
      </c>
      <c r="S1479" s="2" t="s">
        <v>22</v>
      </c>
      <c r="T1479" s="2">
        <v>0</v>
      </c>
    </row>
    <row r="1480" spans="1:20" ht="30" x14ac:dyDescent="0.25">
      <c r="A1480" t="str">
        <f>IFERROR(VLOOKUP(B1480,'UNFPA suppl countries'!B:B,1,FALSE),"No")</f>
        <v>Burundi</v>
      </c>
      <c r="B1480" s="2" t="s">
        <v>1090</v>
      </c>
      <c r="C1480" s="2" t="str">
        <f t="shared" si="23"/>
        <v>Yes</v>
      </c>
      <c r="D1480" s="2" t="s">
        <v>34</v>
      </c>
      <c r="E1480" s="2"/>
      <c r="F1480" s="2" t="s">
        <v>1209</v>
      </c>
      <c r="G1480" s="2">
        <v>4</v>
      </c>
      <c r="H1480" s="2">
        <v>2</v>
      </c>
      <c r="I1480" s="2" t="s">
        <v>48</v>
      </c>
      <c r="J1480" s="3">
        <v>43132</v>
      </c>
      <c r="K1480" s="3">
        <v>42887</v>
      </c>
      <c r="L1480" s="2" t="s">
        <v>29</v>
      </c>
      <c r="M1480" s="2" t="s">
        <v>18</v>
      </c>
      <c r="N1480" s="2"/>
      <c r="O1480" s="2" t="s">
        <v>19</v>
      </c>
      <c r="P1480" s="2" t="s">
        <v>1203</v>
      </c>
      <c r="Q1480" s="2" t="s">
        <v>1204</v>
      </c>
      <c r="R1480" s="4">
        <v>43053</v>
      </c>
      <c r="S1480" s="2" t="s">
        <v>22</v>
      </c>
      <c r="T1480" s="2">
        <v>0</v>
      </c>
    </row>
    <row r="1481" spans="1:20" ht="30" x14ac:dyDescent="0.25">
      <c r="A1481" t="str">
        <f>IFERROR(VLOOKUP(B1481,'UNFPA suppl countries'!B:B,1,FALSE),"No")</f>
        <v>Burundi</v>
      </c>
      <c r="B1481" s="2" t="s">
        <v>1090</v>
      </c>
      <c r="C1481" s="2" t="str">
        <f t="shared" si="23"/>
        <v>Yes</v>
      </c>
      <c r="D1481" s="2" t="s">
        <v>26</v>
      </c>
      <c r="E1481" s="2" t="s">
        <v>46</v>
      </c>
      <c r="F1481" s="2" t="s">
        <v>1210</v>
      </c>
      <c r="G1481" s="2">
        <v>12</v>
      </c>
      <c r="H1481" s="2">
        <v>6</v>
      </c>
      <c r="I1481" s="2" t="s">
        <v>41</v>
      </c>
      <c r="J1481" s="3">
        <v>43132</v>
      </c>
      <c r="K1481" s="3">
        <v>43009</v>
      </c>
      <c r="L1481" s="2" t="s">
        <v>29</v>
      </c>
      <c r="M1481" s="2" t="s">
        <v>18</v>
      </c>
      <c r="N1481" s="2"/>
      <c r="O1481" s="2" t="s">
        <v>19</v>
      </c>
      <c r="P1481" s="2" t="s">
        <v>1203</v>
      </c>
      <c r="Q1481" s="2" t="s">
        <v>1204</v>
      </c>
      <c r="R1481" s="4">
        <v>43053</v>
      </c>
      <c r="S1481" s="2" t="s">
        <v>22</v>
      </c>
      <c r="T1481" s="2">
        <v>0</v>
      </c>
    </row>
    <row r="1482" spans="1:20" ht="30" x14ac:dyDescent="0.25">
      <c r="A1482" t="str">
        <f>IFERROR(VLOOKUP(B1482,'UNFPA suppl countries'!B:B,1,FALSE),"No")</f>
        <v>Burundi</v>
      </c>
      <c r="B1482" s="2" t="s">
        <v>1090</v>
      </c>
      <c r="C1482" s="2" t="str">
        <f t="shared" si="23"/>
        <v>Yes</v>
      </c>
      <c r="D1482" s="2" t="s">
        <v>26</v>
      </c>
      <c r="E1482" s="2" t="s">
        <v>46</v>
      </c>
      <c r="F1482" s="2" t="s">
        <v>504</v>
      </c>
      <c r="G1482" s="2">
        <v>24</v>
      </c>
      <c r="H1482" s="2">
        <v>12</v>
      </c>
      <c r="I1482" s="2" t="s">
        <v>41</v>
      </c>
      <c r="J1482" s="3">
        <v>43132</v>
      </c>
      <c r="K1482" s="3">
        <v>43009</v>
      </c>
      <c r="L1482" s="2" t="s">
        <v>29</v>
      </c>
      <c r="M1482" s="2" t="s">
        <v>18</v>
      </c>
      <c r="N1482" s="2"/>
      <c r="O1482" s="2" t="s">
        <v>19</v>
      </c>
      <c r="P1482" s="2" t="s">
        <v>1203</v>
      </c>
      <c r="Q1482" s="2" t="s">
        <v>1204</v>
      </c>
      <c r="R1482" s="4">
        <v>43053</v>
      </c>
      <c r="S1482" s="2" t="s">
        <v>22</v>
      </c>
      <c r="T1482" s="2">
        <v>0</v>
      </c>
    </row>
    <row r="1483" spans="1:20" ht="30" x14ac:dyDescent="0.25">
      <c r="A1483" t="str">
        <f>IFERROR(VLOOKUP(B1483,'UNFPA suppl countries'!B:B,1,FALSE),"No")</f>
        <v>Burundi</v>
      </c>
      <c r="B1483" s="2" t="s">
        <v>1090</v>
      </c>
      <c r="C1483" s="2" t="str">
        <f t="shared" si="23"/>
        <v>Yes</v>
      </c>
      <c r="D1483" s="2" t="s">
        <v>26</v>
      </c>
      <c r="E1483" s="2" t="s">
        <v>46</v>
      </c>
      <c r="F1483" s="2" t="s">
        <v>1211</v>
      </c>
      <c r="G1483" s="2">
        <v>12</v>
      </c>
      <c r="H1483" s="2">
        <v>6</v>
      </c>
      <c r="I1483" s="2" t="s">
        <v>41</v>
      </c>
      <c r="J1483" s="3">
        <v>43132</v>
      </c>
      <c r="K1483" s="3">
        <v>43009</v>
      </c>
      <c r="L1483" s="2" t="s">
        <v>29</v>
      </c>
      <c r="M1483" s="2" t="s">
        <v>18</v>
      </c>
      <c r="N1483" s="2"/>
      <c r="O1483" s="2" t="s">
        <v>19</v>
      </c>
      <c r="P1483" s="2" t="s">
        <v>1203</v>
      </c>
      <c r="Q1483" s="2" t="s">
        <v>1204</v>
      </c>
      <c r="R1483" s="4">
        <v>43053</v>
      </c>
      <c r="S1483" s="2" t="s">
        <v>22</v>
      </c>
      <c r="T1483" s="2">
        <v>0</v>
      </c>
    </row>
    <row r="1484" spans="1:20" ht="30" x14ac:dyDescent="0.25">
      <c r="A1484" t="str">
        <f>IFERROR(VLOOKUP(B1484,'UNFPA suppl countries'!B:B,1,FALSE),"No")</f>
        <v>Burundi</v>
      </c>
      <c r="B1484" s="2" t="s">
        <v>1090</v>
      </c>
      <c r="C1484" s="2" t="str">
        <f t="shared" si="23"/>
        <v>Yes</v>
      </c>
      <c r="D1484" s="2" t="s">
        <v>26</v>
      </c>
      <c r="E1484" s="2" t="s">
        <v>46</v>
      </c>
      <c r="F1484" s="2" t="s">
        <v>1212</v>
      </c>
      <c r="G1484" s="2">
        <v>100</v>
      </c>
      <c r="H1484" s="2">
        <v>50</v>
      </c>
      <c r="I1484" s="2" t="s">
        <v>1213</v>
      </c>
      <c r="J1484" s="3">
        <v>43132</v>
      </c>
      <c r="K1484" s="3">
        <v>43009</v>
      </c>
      <c r="L1484" s="2" t="s">
        <v>29</v>
      </c>
      <c r="M1484" s="2" t="s">
        <v>18</v>
      </c>
      <c r="N1484" s="2"/>
      <c r="O1484" s="2" t="s">
        <v>19</v>
      </c>
      <c r="P1484" s="2" t="s">
        <v>1203</v>
      </c>
      <c r="Q1484" s="2" t="s">
        <v>1204</v>
      </c>
      <c r="R1484" s="4">
        <v>43053</v>
      </c>
      <c r="S1484" s="2" t="s">
        <v>22</v>
      </c>
      <c r="T1484" s="2">
        <v>0</v>
      </c>
    </row>
    <row r="1485" spans="1:20" ht="60" x14ac:dyDescent="0.25">
      <c r="A1485" t="str">
        <f>IFERROR(VLOOKUP(B1485,'UNFPA suppl countries'!B:B,1,FALSE),"No")</f>
        <v>No</v>
      </c>
      <c r="B1485" s="2" t="s">
        <v>738</v>
      </c>
      <c r="C1485" s="2" t="str">
        <f t="shared" si="23"/>
        <v>No</v>
      </c>
      <c r="D1485" s="2"/>
      <c r="E1485" s="2"/>
      <c r="F1485" s="2" t="s">
        <v>1214</v>
      </c>
      <c r="G1485" s="2">
        <v>9</v>
      </c>
      <c r="H1485" s="2">
        <v>4.5</v>
      </c>
      <c r="I1485" s="2" t="s">
        <v>24</v>
      </c>
      <c r="J1485" s="3">
        <v>43132</v>
      </c>
      <c r="K1485" s="3">
        <v>42887</v>
      </c>
      <c r="L1485" s="2" t="s">
        <v>29</v>
      </c>
      <c r="M1485" s="2" t="s">
        <v>18</v>
      </c>
      <c r="N1485" s="2"/>
      <c r="O1485" s="2" t="s">
        <v>19</v>
      </c>
      <c r="P1485" s="2" t="s">
        <v>1215</v>
      </c>
      <c r="Q1485" s="2" t="s">
        <v>1216</v>
      </c>
      <c r="R1485" s="4">
        <v>43053</v>
      </c>
      <c r="S1485" s="2" t="s">
        <v>22</v>
      </c>
      <c r="T1485" s="2">
        <v>0</v>
      </c>
    </row>
    <row r="1486" spans="1:20" ht="30" x14ac:dyDescent="0.25">
      <c r="A1486" t="str">
        <f>IFERROR(VLOOKUP(B1486,'UNFPA suppl countries'!B:B,1,FALSE),"No")</f>
        <v>Burundi</v>
      </c>
      <c r="B1486" s="2" t="s">
        <v>1090</v>
      </c>
      <c r="C1486" s="2" t="str">
        <f t="shared" si="23"/>
        <v>Yes</v>
      </c>
      <c r="D1486" s="2" t="s">
        <v>26</v>
      </c>
      <c r="E1486" s="2" t="s">
        <v>46</v>
      </c>
      <c r="F1486" s="2" t="s">
        <v>1217</v>
      </c>
      <c r="G1486" s="2">
        <v>25</v>
      </c>
      <c r="H1486" s="2">
        <v>12.5</v>
      </c>
      <c r="I1486" s="2" t="s">
        <v>1218</v>
      </c>
      <c r="J1486" s="3">
        <v>43132</v>
      </c>
      <c r="K1486" s="3">
        <v>43009</v>
      </c>
      <c r="L1486" s="2" t="s">
        <v>29</v>
      </c>
      <c r="M1486" s="2" t="s">
        <v>18</v>
      </c>
      <c r="N1486" s="2"/>
      <c r="O1486" s="2" t="s">
        <v>19</v>
      </c>
      <c r="P1486" s="2" t="s">
        <v>1203</v>
      </c>
      <c r="Q1486" s="2" t="s">
        <v>1204</v>
      </c>
      <c r="R1486" s="4">
        <v>43053</v>
      </c>
      <c r="S1486" s="2" t="s">
        <v>22</v>
      </c>
      <c r="T1486" s="2">
        <v>0</v>
      </c>
    </row>
    <row r="1487" spans="1:20" ht="30" x14ac:dyDescent="0.25">
      <c r="A1487" t="str">
        <f>IFERROR(VLOOKUP(B1487,'UNFPA suppl countries'!B:B,1,FALSE),"No")</f>
        <v>Burundi</v>
      </c>
      <c r="B1487" s="2" t="s">
        <v>1090</v>
      </c>
      <c r="C1487" s="2" t="str">
        <f t="shared" si="23"/>
        <v>Yes</v>
      </c>
      <c r="D1487" s="2" t="s">
        <v>26</v>
      </c>
      <c r="E1487" s="2" t="s">
        <v>46</v>
      </c>
      <c r="F1487" s="2" t="s">
        <v>1219</v>
      </c>
      <c r="G1487" s="2">
        <v>3</v>
      </c>
      <c r="H1487" s="2">
        <v>1.5</v>
      </c>
      <c r="I1487" s="2" t="s">
        <v>1218</v>
      </c>
      <c r="J1487" s="3">
        <v>43132</v>
      </c>
      <c r="K1487" s="3">
        <v>43009</v>
      </c>
      <c r="L1487" s="2" t="s">
        <v>29</v>
      </c>
      <c r="M1487" s="2" t="s">
        <v>18</v>
      </c>
      <c r="N1487" s="2"/>
      <c r="O1487" s="2" t="s">
        <v>19</v>
      </c>
      <c r="P1487" s="2" t="s">
        <v>1203</v>
      </c>
      <c r="Q1487" s="2" t="s">
        <v>1204</v>
      </c>
      <c r="R1487" s="4">
        <v>43053</v>
      </c>
      <c r="S1487" s="2" t="s">
        <v>22</v>
      </c>
      <c r="T1487" s="2">
        <v>0</v>
      </c>
    </row>
    <row r="1488" spans="1:20" ht="30" x14ac:dyDescent="0.25">
      <c r="A1488" t="str">
        <f>IFERROR(VLOOKUP(B1488,'UNFPA suppl countries'!B:B,1,FALSE),"No")</f>
        <v>Burundi</v>
      </c>
      <c r="B1488" s="2" t="s">
        <v>1090</v>
      </c>
      <c r="C1488" s="2" t="str">
        <f t="shared" si="23"/>
        <v>Yes</v>
      </c>
      <c r="D1488" s="2" t="s">
        <v>26</v>
      </c>
      <c r="E1488" s="2" t="s">
        <v>46</v>
      </c>
      <c r="F1488" s="2" t="s">
        <v>1220</v>
      </c>
      <c r="G1488" s="2">
        <v>6</v>
      </c>
      <c r="H1488" s="2">
        <v>3</v>
      </c>
      <c r="I1488" s="2" t="s">
        <v>41</v>
      </c>
      <c r="J1488" s="3">
        <v>43132</v>
      </c>
      <c r="K1488" s="3">
        <v>43009</v>
      </c>
      <c r="L1488" s="2" t="s">
        <v>29</v>
      </c>
      <c r="M1488" s="2" t="s">
        <v>18</v>
      </c>
      <c r="N1488" s="2"/>
      <c r="O1488" s="2" t="s">
        <v>19</v>
      </c>
      <c r="P1488" s="2" t="s">
        <v>1203</v>
      </c>
      <c r="Q1488" s="2" t="s">
        <v>1204</v>
      </c>
      <c r="R1488" s="4">
        <v>43053</v>
      </c>
      <c r="S1488" s="2" t="s">
        <v>22</v>
      </c>
      <c r="T1488" s="2">
        <v>0</v>
      </c>
    </row>
    <row r="1489" spans="1:20" ht="30" x14ac:dyDescent="0.25">
      <c r="A1489" t="str">
        <f>IFERROR(VLOOKUP(B1489,'UNFPA suppl countries'!B:B,1,FALSE),"No")</f>
        <v>Burundi</v>
      </c>
      <c r="B1489" s="2" t="s">
        <v>1090</v>
      </c>
      <c r="C1489" s="2" t="str">
        <f t="shared" si="23"/>
        <v>Yes</v>
      </c>
      <c r="D1489" s="2" t="s">
        <v>26</v>
      </c>
      <c r="E1489" s="2" t="s">
        <v>46</v>
      </c>
      <c r="F1489" s="2" t="s">
        <v>1221</v>
      </c>
      <c r="G1489" s="2">
        <v>12</v>
      </c>
      <c r="H1489" s="2">
        <v>6</v>
      </c>
      <c r="I1489" s="2" t="s">
        <v>41</v>
      </c>
      <c r="J1489" s="3">
        <v>43132</v>
      </c>
      <c r="K1489" s="3">
        <v>43009</v>
      </c>
      <c r="L1489" s="2" t="s">
        <v>29</v>
      </c>
      <c r="M1489" s="2" t="s">
        <v>18</v>
      </c>
      <c r="N1489" s="2"/>
      <c r="O1489" s="2" t="s">
        <v>19</v>
      </c>
      <c r="P1489" s="2" t="s">
        <v>1203</v>
      </c>
      <c r="Q1489" s="2" t="s">
        <v>1204</v>
      </c>
      <c r="R1489" s="4">
        <v>43053</v>
      </c>
      <c r="S1489" s="2" t="s">
        <v>22</v>
      </c>
      <c r="T1489" s="2">
        <v>0</v>
      </c>
    </row>
    <row r="1490" spans="1:20" ht="30" x14ac:dyDescent="0.25">
      <c r="A1490" t="str">
        <f>IFERROR(VLOOKUP(B1490,'UNFPA suppl countries'!B:B,1,FALSE),"No")</f>
        <v>Burundi</v>
      </c>
      <c r="B1490" s="2" t="s">
        <v>1090</v>
      </c>
      <c r="C1490" s="2" t="str">
        <f t="shared" si="23"/>
        <v>Yes</v>
      </c>
      <c r="D1490" s="2" t="s">
        <v>26</v>
      </c>
      <c r="E1490" s="2" t="s">
        <v>46</v>
      </c>
      <c r="F1490" s="2" t="s">
        <v>1222</v>
      </c>
      <c r="G1490" s="2">
        <v>200</v>
      </c>
      <c r="H1490" s="2">
        <v>100</v>
      </c>
      <c r="I1490" s="2" t="s">
        <v>24</v>
      </c>
      <c r="J1490" s="3">
        <v>43132</v>
      </c>
      <c r="K1490" s="3">
        <v>43009</v>
      </c>
      <c r="L1490" s="2" t="s">
        <v>29</v>
      </c>
      <c r="M1490" s="2" t="s">
        <v>18</v>
      </c>
      <c r="N1490" s="2"/>
      <c r="O1490" s="2" t="s">
        <v>19</v>
      </c>
      <c r="P1490" s="2" t="s">
        <v>1203</v>
      </c>
      <c r="Q1490" s="2" t="s">
        <v>1204</v>
      </c>
      <c r="R1490" s="4">
        <v>43053</v>
      </c>
      <c r="S1490" s="2" t="s">
        <v>22</v>
      </c>
      <c r="T1490" s="2">
        <v>0</v>
      </c>
    </row>
    <row r="1491" spans="1:20" ht="30" x14ac:dyDescent="0.25">
      <c r="A1491" t="str">
        <f>IFERROR(VLOOKUP(B1491,'UNFPA suppl countries'!B:B,1,FALSE),"No")</f>
        <v>Kenya</v>
      </c>
      <c r="B1491" s="2" t="s">
        <v>557</v>
      </c>
      <c r="C1491" s="2" t="str">
        <f t="shared" si="23"/>
        <v>Yes</v>
      </c>
      <c r="D1491" s="2" t="s">
        <v>62</v>
      </c>
      <c r="E1491" s="2" t="s">
        <v>70</v>
      </c>
      <c r="F1491" s="2" t="s">
        <v>71</v>
      </c>
      <c r="G1491" s="2">
        <v>49884</v>
      </c>
      <c r="H1491" s="2">
        <v>49884</v>
      </c>
      <c r="I1491" s="2" t="s">
        <v>72</v>
      </c>
      <c r="J1491" s="3">
        <v>43252</v>
      </c>
      <c r="K1491" s="3">
        <v>43132</v>
      </c>
      <c r="L1491" s="2" t="s">
        <v>17</v>
      </c>
      <c r="M1491" s="2" t="s">
        <v>65</v>
      </c>
      <c r="N1491" s="2" t="s">
        <v>66</v>
      </c>
      <c r="O1491" s="2" t="s">
        <v>19</v>
      </c>
      <c r="P1491" s="2" t="s">
        <v>1223</v>
      </c>
      <c r="Q1491" s="2"/>
      <c r="R1491" s="4">
        <v>43053</v>
      </c>
      <c r="S1491" s="2" t="s">
        <v>22</v>
      </c>
      <c r="T1491" s="2">
        <v>0</v>
      </c>
    </row>
    <row r="1492" spans="1:20" ht="30" x14ac:dyDescent="0.25">
      <c r="A1492" t="str">
        <f>IFERROR(VLOOKUP(B1492,'UNFPA suppl countries'!B:B,1,FALSE),"No")</f>
        <v>Burundi</v>
      </c>
      <c r="B1492" s="2" t="s">
        <v>1090</v>
      </c>
      <c r="C1492" s="2" t="str">
        <f t="shared" si="23"/>
        <v>Yes</v>
      </c>
      <c r="D1492" s="2" t="s">
        <v>26</v>
      </c>
      <c r="E1492" s="2" t="s">
        <v>46</v>
      </c>
      <c r="F1492" s="2" t="s">
        <v>586</v>
      </c>
      <c r="G1492" s="2">
        <v>200</v>
      </c>
      <c r="H1492" s="2">
        <v>100</v>
      </c>
      <c r="I1492" s="2" t="s">
        <v>48</v>
      </c>
      <c r="J1492" s="3">
        <v>43132</v>
      </c>
      <c r="K1492" s="3">
        <v>43009</v>
      </c>
      <c r="L1492" s="2" t="s">
        <v>29</v>
      </c>
      <c r="M1492" s="2" t="s">
        <v>18</v>
      </c>
      <c r="N1492" s="2"/>
      <c r="O1492" s="2" t="s">
        <v>19</v>
      </c>
      <c r="P1492" s="2" t="s">
        <v>1203</v>
      </c>
      <c r="Q1492" s="2" t="s">
        <v>1204</v>
      </c>
      <c r="R1492" s="4">
        <v>43053</v>
      </c>
      <c r="S1492" s="2" t="s">
        <v>22</v>
      </c>
      <c r="T1492" s="2">
        <v>0</v>
      </c>
    </row>
    <row r="1493" spans="1:20" ht="30" x14ac:dyDescent="0.25">
      <c r="A1493" t="str">
        <f>IFERROR(VLOOKUP(B1493,'UNFPA suppl countries'!B:B,1,FALSE),"No")</f>
        <v>Burundi</v>
      </c>
      <c r="B1493" s="2" t="s">
        <v>1090</v>
      </c>
      <c r="C1493" s="2" t="str">
        <f t="shared" si="23"/>
        <v>Yes</v>
      </c>
      <c r="D1493" s="2" t="s">
        <v>26</v>
      </c>
      <c r="E1493" s="2" t="s">
        <v>46</v>
      </c>
      <c r="F1493" s="2" t="s">
        <v>1224</v>
      </c>
      <c r="G1493" s="2">
        <v>600</v>
      </c>
      <c r="H1493" s="2">
        <v>300</v>
      </c>
      <c r="I1493" s="2" t="s">
        <v>48</v>
      </c>
      <c r="J1493" s="3">
        <v>43132</v>
      </c>
      <c r="K1493" s="3">
        <v>43009</v>
      </c>
      <c r="L1493" s="2" t="s">
        <v>29</v>
      </c>
      <c r="M1493" s="2" t="s">
        <v>18</v>
      </c>
      <c r="N1493" s="2"/>
      <c r="O1493" s="2" t="s">
        <v>19</v>
      </c>
      <c r="P1493" s="2" t="s">
        <v>1203</v>
      </c>
      <c r="Q1493" s="2" t="s">
        <v>1204</v>
      </c>
      <c r="R1493" s="4">
        <v>43053</v>
      </c>
      <c r="S1493" s="2" t="s">
        <v>22</v>
      </c>
      <c r="T1493" s="2">
        <v>0</v>
      </c>
    </row>
    <row r="1494" spans="1:20" ht="30" x14ac:dyDescent="0.25">
      <c r="A1494" t="str">
        <f>IFERROR(VLOOKUP(B1494,'UNFPA suppl countries'!B:B,1,FALSE),"No")</f>
        <v>Burundi</v>
      </c>
      <c r="B1494" s="2" t="s">
        <v>1090</v>
      </c>
      <c r="C1494" s="2" t="str">
        <f t="shared" si="23"/>
        <v>Yes</v>
      </c>
      <c r="D1494" s="2" t="s">
        <v>26</v>
      </c>
      <c r="E1494" s="2" t="s">
        <v>46</v>
      </c>
      <c r="F1494" s="2" t="s">
        <v>1225</v>
      </c>
      <c r="G1494" s="2">
        <v>600</v>
      </c>
      <c r="H1494" s="2">
        <v>300</v>
      </c>
      <c r="I1494" s="2" t="s">
        <v>796</v>
      </c>
      <c r="J1494" s="3">
        <v>43132</v>
      </c>
      <c r="K1494" s="3">
        <v>43009</v>
      </c>
      <c r="L1494" s="2" t="s">
        <v>29</v>
      </c>
      <c r="M1494" s="2" t="s">
        <v>18</v>
      </c>
      <c r="N1494" s="2"/>
      <c r="O1494" s="2" t="s">
        <v>19</v>
      </c>
      <c r="P1494" s="2" t="s">
        <v>1203</v>
      </c>
      <c r="Q1494" s="2" t="s">
        <v>1204</v>
      </c>
      <c r="R1494" s="4">
        <v>43053</v>
      </c>
      <c r="S1494" s="2" t="s">
        <v>22</v>
      </c>
      <c r="T1494" s="2">
        <v>0</v>
      </c>
    </row>
    <row r="1495" spans="1:20" ht="30" x14ac:dyDescent="0.25">
      <c r="A1495" t="str">
        <f>IFERROR(VLOOKUP(B1495,'UNFPA suppl countries'!B:B,1,FALSE),"No")</f>
        <v>Burundi</v>
      </c>
      <c r="B1495" s="2" t="s">
        <v>1090</v>
      </c>
      <c r="C1495" s="2" t="str">
        <f t="shared" si="23"/>
        <v>Yes</v>
      </c>
      <c r="D1495" s="2" t="s">
        <v>26</v>
      </c>
      <c r="E1495" s="2" t="s">
        <v>46</v>
      </c>
      <c r="F1495" s="2" t="s">
        <v>234</v>
      </c>
      <c r="G1495" s="2">
        <v>70</v>
      </c>
      <c r="H1495" s="2">
        <v>35</v>
      </c>
      <c r="I1495" s="2" t="s">
        <v>41</v>
      </c>
      <c r="J1495" s="3">
        <v>43132</v>
      </c>
      <c r="K1495" s="3">
        <v>43009</v>
      </c>
      <c r="L1495" s="2" t="s">
        <v>29</v>
      </c>
      <c r="M1495" s="2" t="s">
        <v>18</v>
      </c>
      <c r="N1495" s="2"/>
      <c r="O1495" s="2" t="s">
        <v>19</v>
      </c>
      <c r="P1495" s="2" t="s">
        <v>1203</v>
      </c>
      <c r="Q1495" s="2" t="s">
        <v>1204</v>
      </c>
      <c r="R1495" s="4">
        <v>43053</v>
      </c>
      <c r="S1495" s="2" t="s">
        <v>22</v>
      </c>
      <c r="T1495" s="2">
        <v>0</v>
      </c>
    </row>
    <row r="1496" spans="1:20" ht="30" x14ac:dyDescent="0.25">
      <c r="A1496" t="str">
        <f>IFERROR(VLOOKUP(B1496,'UNFPA suppl countries'!B:B,1,FALSE),"No")</f>
        <v>Kenya</v>
      </c>
      <c r="B1496" s="2" t="s">
        <v>557</v>
      </c>
      <c r="C1496" s="2" t="str">
        <f t="shared" si="23"/>
        <v>Yes</v>
      </c>
      <c r="D1496" s="2" t="s">
        <v>62</v>
      </c>
      <c r="E1496" s="2" t="s">
        <v>70</v>
      </c>
      <c r="F1496" s="2" t="s">
        <v>75</v>
      </c>
      <c r="G1496" s="2">
        <v>49884</v>
      </c>
      <c r="H1496" s="2">
        <v>49884</v>
      </c>
      <c r="I1496" s="2" t="s">
        <v>72</v>
      </c>
      <c r="J1496" s="3">
        <v>43252</v>
      </c>
      <c r="K1496" s="3">
        <v>43132</v>
      </c>
      <c r="L1496" s="2" t="s">
        <v>17</v>
      </c>
      <c r="M1496" s="2" t="s">
        <v>65</v>
      </c>
      <c r="N1496" s="2" t="s">
        <v>66</v>
      </c>
      <c r="O1496" s="2" t="s">
        <v>19</v>
      </c>
      <c r="P1496" s="2" t="s">
        <v>1223</v>
      </c>
      <c r="Q1496" s="2"/>
      <c r="R1496" s="4">
        <v>43053</v>
      </c>
      <c r="S1496" s="2" t="s">
        <v>22</v>
      </c>
      <c r="T1496" s="2">
        <v>0</v>
      </c>
    </row>
    <row r="1497" spans="1:20" ht="30" x14ac:dyDescent="0.25">
      <c r="A1497" t="str">
        <f>IFERROR(VLOOKUP(B1497,'UNFPA suppl countries'!B:B,1,FALSE),"No")</f>
        <v>Burundi</v>
      </c>
      <c r="B1497" s="2" t="s">
        <v>1090</v>
      </c>
      <c r="C1497" s="2" t="str">
        <f t="shared" si="23"/>
        <v>Yes</v>
      </c>
      <c r="D1497" s="2" t="s">
        <v>26</v>
      </c>
      <c r="E1497" s="2" t="s">
        <v>46</v>
      </c>
      <c r="F1497" s="2" t="s">
        <v>1226</v>
      </c>
      <c r="G1497" s="2">
        <v>5000</v>
      </c>
      <c r="H1497" s="2">
        <v>2500</v>
      </c>
      <c r="I1497" s="2" t="s">
        <v>97</v>
      </c>
      <c r="J1497" s="3">
        <v>43132</v>
      </c>
      <c r="K1497" s="3">
        <v>43009</v>
      </c>
      <c r="L1497" s="2" t="s">
        <v>29</v>
      </c>
      <c r="M1497" s="2" t="s">
        <v>18</v>
      </c>
      <c r="N1497" s="2"/>
      <c r="O1497" s="2" t="s">
        <v>19</v>
      </c>
      <c r="P1497" s="2" t="s">
        <v>1203</v>
      </c>
      <c r="Q1497" s="2" t="s">
        <v>1204</v>
      </c>
      <c r="R1497" s="4">
        <v>43053</v>
      </c>
      <c r="S1497" s="2" t="s">
        <v>22</v>
      </c>
      <c r="T1497" s="2">
        <v>0</v>
      </c>
    </row>
    <row r="1498" spans="1:20" ht="30" x14ac:dyDescent="0.25">
      <c r="A1498" t="str">
        <f>IFERROR(VLOOKUP(B1498,'UNFPA suppl countries'!B:B,1,FALSE),"No")</f>
        <v>Burundi</v>
      </c>
      <c r="B1498" s="2" t="s">
        <v>1090</v>
      </c>
      <c r="C1498" s="2" t="str">
        <f t="shared" si="23"/>
        <v>Yes</v>
      </c>
      <c r="D1498" s="2" t="s">
        <v>26</v>
      </c>
      <c r="E1498" s="2" t="s">
        <v>46</v>
      </c>
      <c r="F1498" s="2" t="s">
        <v>1227</v>
      </c>
      <c r="G1498" s="2">
        <v>12</v>
      </c>
      <c r="H1498" s="2">
        <v>6</v>
      </c>
      <c r="I1498" s="2" t="s">
        <v>48</v>
      </c>
      <c r="J1498" s="3">
        <v>43132</v>
      </c>
      <c r="K1498" s="3">
        <v>43009</v>
      </c>
      <c r="L1498" s="2" t="s">
        <v>29</v>
      </c>
      <c r="M1498" s="2" t="s">
        <v>18</v>
      </c>
      <c r="N1498" s="2"/>
      <c r="O1498" s="2" t="s">
        <v>19</v>
      </c>
      <c r="P1498" s="2" t="s">
        <v>1203</v>
      </c>
      <c r="Q1498" s="2" t="s">
        <v>1204</v>
      </c>
      <c r="R1498" s="4">
        <v>43053</v>
      </c>
      <c r="S1498" s="2" t="s">
        <v>22</v>
      </c>
      <c r="T1498" s="2">
        <v>0</v>
      </c>
    </row>
    <row r="1499" spans="1:20" ht="30" x14ac:dyDescent="0.25">
      <c r="A1499" t="str">
        <f>IFERROR(VLOOKUP(B1499,'UNFPA suppl countries'!B:B,1,FALSE),"No")</f>
        <v>Burundi</v>
      </c>
      <c r="B1499" s="2" t="s">
        <v>1090</v>
      </c>
      <c r="C1499" s="2" t="str">
        <f t="shared" si="23"/>
        <v>Yes</v>
      </c>
      <c r="D1499" s="2" t="s">
        <v>26</v>
      </c>
      <c r="E1499" s="2" t="s">
        <v>46</v>
      </c>
      <c r="F1499" s="2" t="s">
        <v>1228</v>
      </c>
      <c r="G1499" s="2">
        <v>5</v>
      </c>
      <c r="H1499" s="2">
        <v>2.5</v>
      </c>
      <c r="I1499" s="2" t="s">
        <v>48</v>
      </c>
      <c r="J1499" s="3">
        <v>43132</v>
      </c>
      <c r="K1499" s="3">
        <v>43009</v>
      </c>
      <c r="L1499" s="2" t="s">
        <v>29</v>
      </c>
      <c r="M1499" s="2" t="s">
        <v>18</v>
      </c>
      <c r="N1499" s="2"/>
      <c r="O1499" s="2" t="s">
        <v>19</v>
      </c>
      <c r="P1499" s="2" t="s">
        <v>1203</v>
      </c>
      <c r="Q1499" s="2" t="s">
        <v>1204</v>
      </c>
      <c r="R1499" s="4">
        <v>43053</v>
      </c>
      <c r="S1499" s="2" t="s">
        <v>22</v>
      </c>
      <c r="T1499" s="2">
        <v>0</v>
      </c>
    </row>
    <row r="1500" spans="1:20" ht="30" x14ac:dyDescent="0.25">
      <c r="A1500" t="str">
        <f>IFERROR(VLOOKUP(B1500,'UNFPA suppl countries'!B:B,1,FALSE),"No")</f>
        <v>Burundi</v>
      </c>
      <c r="B1500" s="2" t="s">
        <v>1090</v>
      </c>
      <c r="C1500" s="2" t="str">
        <f t="shared" si="23"/>
        <v>Yes</v>
      </c>
      <c r="D1500" s="2" t="s">
        <v>26</v>
      </c>
      <c r="E1500" s="2" t="s">
        <v>397</v>
      </c>
      <c r="F1500" s="2" t="s">
        <v>1229</v>
      </c>
      <c r="G1500" s="2">
        <v>10</v>
      </c>
      <c r="H1500" s="2">
        <v>5</v>
      </c>
      <c r="I1500" s="2" t="s">
        <v>1230</v>
      </c>
      <c r="J1500" s="3">
        <v>43132</v>
      </c>
      <c r="K1500" s="3">
        <v>42979</v>
      </c>
      <c r="L1500" s="2" t="s">
        <v>29</v>
      </c>
      <c r="M1500" s="2" t="s">
        <v>18</v>
      </c>
      <c r="N1500" s="2"/>
      <c r="O1500" s="2" t="s">
        <v>19</v>
      </c>
      <c r="P1500" s="2" t="s">
        <v>1203</v>
      </c>
      <c r="Q1500" s="2" t="s">
        <v>1204</v>
      </c>
      <c r="R1500" s="4">
        <v>43053</v>
      </c>
      <c r="S1500" s="2" t="s">
        <v>22</v>
      </c>
      <c r="T1500" s="2">
        <v>0</v>
      </c>
    </row>
    <row r="1501" spans="1:20" ht="30" x14ac:dyDescent="0.25">
      <c r="A1501" t="str">
        <f>IFERROR(VLOOKUP(B1501,'UNFPA suppl countries'!B:B,1,FALSE),"No")</f>
        <v>Burundi</v>
      </c>
      <c r="B1501" s="2" t="s">
        <v>1090</v>
      </c>
      <c r="C1501" s="2" t="str">
        <f t="shared" si="23"/>
        <v>Yes</v>
      </c>
      <c r="D1501" s="2" t="s">
        <v>34</v>
      </c>
      <c r="E1501" s="2"/>
      <c r="F1501" s="2" t="s">
        <v>1231</v>
      </c>
      <c r="G1501" s="2">
        <v>100</v>
      </c>
      <c r="H1501" s="2">
        <v>50</v>
      </c>
      <c r="I1501" s="2" t="s">
        <v>97</v>
      </c>
      <c r="J1501" s="3">
        <v>43132</v>
      </c>
      <c r="K1501" s="3">
        <v>42887</v>
      </c>
      <c r="L1501" s="2" t="s">
        <v>29</v>
      </c>
      <c r="M1501" s="2" t="s">
        <v>18</v>
      </c>
      <c r="N1501" s="2"/>
      <c r="O1501" s="2" t="s">
        <v>19</v>
      </c>
      <c r="P1501" s="2" t="s">
        <v>1203</v>
      </c>
      <c r="Q1501" s="2" t="s">
        <v>1204</v>
      </c>
      <c r="R1501" s="4">
        <v>43053</v>
      </c>
      <c r="S1501" s="2" t="s">
        <v>22</v>
      </c>
      <c r="T1501" s="2">
        <v>0</v>
      </c>
    </row>
    <row r="1502" spans="1:20" ht="30" x14ac:dyDescent="0.25">
      <c r="A1502" t="str">
        <f>IFERROR(VLOOKUP(B1502,'UNFPA suppl countries'!B:B,1,FALSE),"No")</f>
        <v>Burundi</v>
      </c>
      <c r="B1502" s="2" t="s">
        <v>1090</v>
      </c>
      <c r="C1502" s="2" t="str">
        <f t="shared" si="23"/>
        <v>Yes</v>
      </c>
      <c r="D1502" s="2" t="s">
        <v>34</v>
      </c>
      <c r="E1502" s="2"/>
      <c r="F1502" s="2" t="s">
        <v>1232</v>
      </c>
      <c r="G1502" s="2">
        <v>12</v>
      </c>
      <c r="H1502" s="2">
        <v>6</v>
      </c>
      <c r="I1502" s="2" t="s">
        <v>89</v>
      </c>
      <c r="J1502" s="3">
        <v>43132</v>
      </c>
      <c r="K1502" s="3">
        <v>42887</v>
      </c>
      <c r="L1502" s="2" t="s">
        <v>29</v>
      </c>
      <c r="M1502" s="2" t="s">
        <v>18</v>
      </c>
      <c r="N1502" s="2"/>
      <c r="O1502" s="2" t="s">
        <v>19</v>
      </c>
      <c r="P1502" s="2" t="s">
        <v>1203</v>
      </c>
      <c r="Q1502" s="2" t="s">
        <v>1204</v>
      </c>
      <c r="R1502" s="4">
        <v>43053</v>
      </c>
      <c r="S1502" s="2" t="s">
        <v>22</v>
      </c>
      <c r="T1502" s="2">
        <v>0</v>
      </c>
    </row>
    <row r="1503" spans="1:20" ht="30" x14ac:dyDescent="0.25">
      <c r="A1503" t="str">
        <f>IFERROR(VLOOKUP(B1503,'UNFPA suppl countries'!B:B,1,FALSE),"No")</f>
        <v>No</v>
      </c>
      <c r="B1503" s="2" t="s">
        <v>1233</v>
      </c>
      <c r="C1503" s="2" t="str">
        <f t="shared" si="23"/>
        <v>No</v>
      </c>
      <c r="D1503" s="2" t="s">
        <v>440</v>
      </c>
      <c r="E1503" s="2" t="s">
        <v>441</v>
      </c>
      <c r="F1503" s="2" t="s">
        <v>1234</v>
      </c>
      <c r="G1503" s="2">
        <v>1</v>
      </c>
      <c r="H1503" s="2">
        <v>0.5</v>
      </c>
      <c r="I1503" s="2" t="s">
        <v>817</v>
      </c>
      <c r="J1503" s="3">
        <v>43282</v>
      </c>
      <c r="K1503" s="3">
        <v>43132</v>
      </c>
      <c r="L1503" s="2" t="s">
        <v>29</v>
      </c>
      <c r="M1503" s="2" t="s">
        <v>159</v>
      </c>
      <c r="N1503" s="2"/>
      <c r="O1503" s="2" t="s">
        <v>19</v>
      </c>
      <c r="P1503" s="2" t="s">
        <v>1235</v>
      </c>
      <c r="Q1503" s="2" t="s">
        <v>1236</v>
      </c>
      <c r="R1503" s="4">
        <v>43053</v>
      </c>
      <c r="S1503" s="2" t="s">
        <v>22</v>
      </c>
      <c r="T1503" s="2">
        <v>0</v>
      </c>
    </row>
    <row r="1504" spans="1:20" ht="30" x14ac:dyDescent="0.25">
      <c r="A1504" t="str">
        <f>IFERROR(VLOOKUP(B1504,'UNFPA suppl countries'!B:B,1,FALSE),"No")</f>
        <v>Burundi</v>
      </c>
      <c r="B1504" s="2" t="s">
        <v>1090</v>
      </c>
      <c r="C1504" s="2" t="str">
        <f t="shared" si="23"/>
        <v>Yes</v>
      </c>
      <c r="D1504" s="2" t="s">
        <v>34</v>
      </c>
      <c r="E1504" s="2" t="s">
        <v>35</v>
      </c>
      <c r="F1504" s="2" t="s">
        <v>1237</v>
      </c>
      <c r="G1504" s="2">
        <v>5</v>
      </c>
      <c r="H1504" s="2">
        <v>2.5</v>
      </c>
      <c r="I1504" s="2" t="s">
        <v>97</v>
      </c>
      <c r="J1504" s="3">
        <v>43132</v>
      </c>
      <c r="K1504" s="3">
        <v>43040</v>
      </c>
      <c r="L1504" s="2" t="s">
        <v>29</v>
      </c>
      <c r="M1504" s="2" t="s">
        <v>18</v>
      </c>
      <c r="N1504" s="2"/>
      <c r="O1504" s="2" t="s">
        <v>19</v>
      </c>
      <c r="P1504" s="2" t="s">
        <v>1203</v>
      </c>
      <c r="Q1504" s="2" t="s">
        <v>1204</v>
      </c>
      <c r="R1504" s="4">
        <v>43053</v>
      </c>
      <c r="S1504" s="2" t="s">
        <v>22</v>
      </c>
      <c r="T1504" s="2">
        <v>0</v>
      </c>
    </row>
    <row r="1505" spans="1:20" ht="30" x14ac:dyDescent="0.25">
      <c r="A1505" t="str">
        <f>IFERROR(VLOOKUP(B1505,'UNFPA suppl countries'!B:B,1,FALSE),"No")</f>
        <v>Burundi</v>
      </c>
      <c r="B1505" s="2" t="s">
        <v>1090</v>
      </c>
      <c r="C1505" s="2" t="str">
        <f t="shared" si="23"/>
        <v>Yes</v>
      </c>
      <c r="D1505" s="2" t="s">
        <v>34</v>
      </c>
      <c r="E1505" s="2" t="s">
        <v>35</v>
      </c>
      <c r="F1505" s="2" t="s">
        <v>986</v>
      </c>
      <c r="G1505" s="2">
        <v>1</v>
      </c>
      <c r="H1505" s="2">
        <v>0.5</v>
      </c>
      <c r="I1505" s="2" t="s">
        <v>987</v>
      </c>
      <c r="J1505" s="3">
        <v>43132</v>
      </c>
      <c r="K1505" s="3">
        <v>43040</v>
      </c>
      <c r="L1505" s="2" t="s">
        <v>29</v>
      </c>
      <c r="M1505" s="2" t="s">
        <v>18</v>
      </c>
      <c r="N1505" s="2"/>
      <c r="O1505" s="2" t="s">
        <v>19</v>
      </c>
      <c r="P1505" s="2" t="s">
        <v>1203</v>
      </c>
      <c r="Q1505" s="2" t="s">
        <v>1204</v>
      </c>
      <c r="R1505" s="4">
        <v>43053</v>
      </c>
      <c r="S1505" s="2" t="s">
        <v>22</v>
      </c>
      <c r="T1505" s="2">
        <v>0</v>
      </c>
    </row>
    <row r="1506" spans="1:20" ht="30" x14ac:dyDescent="0.25">
      <c r="A1506" t="str">
        <f>IFERROR(VLOOKUP(B1506,'UNFPA suppl countries'!B:B,1,FALSE),"No")</f>
        <v>Burundi</v>
      </c>
      <c r="B1506" s="2" t="s">
        <v>1090</v>
      </c>
      <c r="C1506" s="2" t="str">
        <f t="shared" si="23"/>
        <v>Yes</v>
      </c>
      <c r="D1506" s="2" t="s">
        <v>34</v>
      </c>
      <c r="E1506" s="2" t="s">
        <v>35</v>
      </c>
      <c r="F1506" s="2" t="s">
        <v>985</v>
      </c>
      <c r="G1506" s="2">
        <v>10</v>
      </c>
      <c r="H1506" s="2">
        <v>5</v>
      </c>
      <c r="I1506" s="2" t="s">
        <v>48</v>
      </c>
      <c r="J1506" s="3">
        <v>43132</v>
      </c>
      <c r="K1506" s="3">
        <v>43040</v>
      </c>
      <c r="L1506" s="2" t="s">
        <v>29</v>
      </c>
      <c r="M1506" s="2" t="s">
        <v>18</v>
      </c>
      <c r="N1506" s="2"/>
      <c r="O1506" s="2" t="s">
        <v>19</v>
      </c>
      <c r="P1506" s="2" t="s">
        <v>1203</v>
      </c>
      <c r="Q1506" s="2" t="s">
        <v>1204</v>
      </c>
      <c r="R1506" s="4">
        <v>43053</v>
      </c>
      <c r="S1506" s="2" t="s">
        <v>22</v>
      </c>
      <c r="T1506" s="2">
        <v>0</v>
      </c>
    </row>
    <row r="1507" spans="1:20" ht="30" x14ac:dyDescent="0.25">
      <c r="A1507" t="str">
        <f>IFERROR(VLOOKUP(B1507,'UNFPA suppl countries'!B:B,1,FALSE),"No")</f>
        <v>Burundi</v>
      </c>
      <c r="B1507" s="2" t="s">
        <v>1090</v>
      </c>
      <c r="C1507" s="2" t="str">
        <f t="shared" si="23"/>
        <v>Yes</v>
      </c>
      <c r="D1507" s="2" t="s">
        <v>34</v>
      </c>
      <c r="E1507" s="2" t="s">
        <v>35</v>
      </c>
      <c r="F1507" s="2" t="s">
        <v>641</v>
      </c>
      <c r="G1507" s="2">
        <v>12</v>
      </c>
      <c r="H1507" s="2">
        <v>6</v>
      </c>
      <c r="I1507" s="2" t="s">
        <v>115</v>
      </c>
      <c r="J1507" s="3">
        <v>43132</v>
      </c>
      <c r="K1507" s="3">
        <v>43040</v>
      </c>
      <c r="L1507" s="2" t="s">
        <v>29</v>
      </c>
      <c r="M1507" s="2" t="s">
        <v>18</v>
      </c>
      <c r="N1507" s="2"/>
      <c r="O1507" s="2" t="s">
        <v>19</v>
      </c>
      <c r="P1507" s="2" t="s">
        <v>1203</v>
      </c>
      <c r="Q1507" s="2" t="s">
        <v>1204</v>
      </c>
      <c r="R1507" s="4">
        <v>43053</v>
      </c>
      <c r="S1507" s="2" t="s">
        <v>22</v>
      </c>
      <c r="T1507" s="2">
        <v>0</v>
      </c>
    </row>
    <row r="1508" spans="1:20" ht="30" x14ac:dyDescent="0.25">
      <c r="A1508" t="str">
        <f>IFERROR(VLOOKUP(B1508,'UNFPA suppl countries'!B:B,1,FALSE),"No")</f>
        <v>Burundi</v>
      </c>
      <c r="B1508" s="2" t="s">
        <v>1090</v>
      </c>
      <c r="C1508" s="2" t="str">
        <f t="shared" si="23"/>
        <v>Yes</v>
      </c>
      <c r="D1508" s="2" t="s">
        <v>34</v>
      </c>
      <c r="E1508" s="2" t="s">
        <v>496</v>
      </c>
      <c r="F1508" s="2" t="s">
        <v>793</v>
      </c>
      <c r="G1508" s="2">
        <v>12</v>
      </c>
      <c r="H1508" s="2">
        <v>6</v>
      </c>
      <c r="I1508" s="2" t="s">
        <v>24</v>
      </c>
      <c r="J1508" s="3">
        <v>43132</v>
      </c>
      <c r="K1508" s="3">
        <v>43040</v>
      </c>
      <c r="L1508" s="2" t="s">
        <v>29</v>
      </c>
      <c r="M1508" s="2" t="s">
        <v>18</v>
      </c>
      <c r="N1508" s="2"/>
      <c r="O1508" s="2" t="s">
        <v>19</v>
      </c>
      <c r="P1508" s="2" t="s">
        <v>1203</v>
      </c>
      <c r="Q1508" s="2" t="s">
        <v>1204</v>
      </c>
      <c r="R1508" s="4">
        <v>43053</v>
      </c>
      <c r="S1508" s="2" t="s">
        <v>22</v>
      </c>
      <c r="T1508" s="2">
        <v>0</v>
      </c>
    </row>
    <row r="1509" spans="1:20" ht="90" x14ac:dyDescent="0.25">
      <c r="A1509" t="str">
        <f>IFERROR(VLOOKUP(B1509,'UNFPA suppl countries'!B:B,1,FALSE),"No")</f>
        <v>No</v>
      </c>
      <c r="B1509" s="2" t="s">
        <v>1233</v>
      </c>
      <c r="C1509" s="2" t="str">
        <f t="shared" si="23"/>
        <v>No</v>
      </c>
      <c r="D1509" s="2" t="s">
        <v>440</v>
      </c>
      <c r="E1509" s="2" t="s">
        <v>441</v>
      </c>
      <c r="F1509" s="2" t="s">
        <v>1238</v>
      </c>
      <c r="G1509" s="2">
        <v>1</v>
      </c>
      <c r="H1509" s="2">
        <v>0.5</v>
      </c>
      <c r="I1509" s="2" t="s">
        <v>817</v>
      </c>
      <c r="J1509" s="3">
        <v>43435</v>
      </c>
      <c r="K1509" s="3">
        <v>43282</v>
      </c>
      <c r="L1509" s="2" t="s">
        <v>29</v>
      </c>
      <c r="M1509" s="2" t="s">
        <v>159</v>
      </c>
      <c r="N1509" s="2"/>
      <c r="O1509" s="2" t="s">
        <v>19</v>
      </c>
      <c r="P1509" s="2" t="s">
        <v>1239</v>
      </c>
      <c r="Q1509" s="2" t="s">
        <v>1240</v>
      </c>
      <c r="R1509" s="4">
        <v>43053</v>
      </c>
      <c r="S1509" s="2" t="s">
        <v>22</v>
      </c>
      <c r="T1509" s="2">
        <v>0</v>
      </c>
    </row>
    <row r="1510" spans="1:20" ht="30" x14ac:dyDescent="0.25">
      <c r="A1510" t="str">
        <f>IFERROR(VLOOKUP(B1510,'UNFPA suppl countries'!B:B,1,FALSE),"No")</f>
        <v>Burundi</v>
      </c>
      <c r="B1510" s="2" t="s">
        <v>1090</v>
      </c>
      <c r="C1510" s="2" t="str">
        <f t="shared" si="23"/>
        <v>Yes</v>
      </c>
      <c r="D1510" s="2" t="s">
        <v>34</v>
      </c>
      <c r="E1510" s="2" t="s">
        <v>496</v>
      </c>
      <c r="F1510" s="2" t="s">
        <v>794</v>
      </c>
      <c r="G1510" s="2">
        <v>180</v>
      </c>
      <c r="H1510" s="2">
        <v>90</v>
      </c>
      <c r="I1510" s="2" t="s">
        <v>434</v>
      </c>
      <c r="J1510" s="3">
        <v>43132</v>
      </c>
      <c r="K1510" s="3">
        <v>43040</v>
      </c>
      <c r="L1510" s="2" t="s">
        <v>29</v>
      </c>
      <c r="M1510" s="2" t="s">
        <v>18</v>
      </c>
      <c r="N1510" s="2"/>
      <c r="O1510" s="2" t="s">
        <v>19</v>
      </c>
      <c r="P1510" s="2" t="s">
        <v>1203</v>
      </c>
      <c r="Q1510" s="2" t="s">
        <v>1204</v>
      </c>
      <c r="R1510" s="4">
        <v>43053</v>
      </c>
      <c r="S1510" s="2" t="s">
        <v>22</v>
      </c>
      <c r="T1510" s="2">
        <v>0</v>
      </c>
    </row>
    <row r="1511" spans="1:20" ht="30" x14ac:dyDescent="0.25">
      <c r="A1511" t="str">
        <f>IFERROR(VLOOKUP(B1511,'UNFPA suppl countries'!B:B,1,FALSE),"No")</f>
        <v>Burundi</v>
      </c>
      <c r="B1511" s="2" t="s">
        <v>1090</v>
      </c>
      <c r="C1511" s="2" t="str">
        <f t="shared" si="23"/>
        <v>Yes</v>
      </c>
      <c r="D1511" s="2" t="s">
        <v>34</v>
      </c>
      <c r="E1511" s="2" t="s">
        <v>496</v>
      </c>
      <c r="F1511" s="2" t="s">
        <v>716</v>
      </c>
      <c r="G1511" s="2">
        <v>60</v>
      </c>
      <c r="H1511" s="2">
        <v>30</v>
      </c>
      <c r="I1511" s="2" t="s">
        <v>115</v>
      </c>
      <c r="J1511" s="3">
        <v>43132</v>
      </c>
      <c r="K1511" s="3">
        <v>43040</v>
      </c>
      <c r="L1511" s="2" t="s">
        <v>29</v>
      </c>
      <c r="M1511" s="2" t="s">
        <v>18</v>
      </c>
      <c r="N1511" s="2"/>
      <c r="O1511" s="2" t="s">
        <v>19</v>
      </c>
      <c r="P1511" s="2" t="s">
        <v>1203</v>
      </c>
      <c r="Q1511" s="2" t="s">
        <v>1204</v>
      </c>
      <c r="R1511" s="4">
        <v>43053</v>
      </c>
      <c r="S1511" s="2" t="s">
        <v>22</v>
      </c>
      <c r="T1511" s="2">
        <v>0</v>
      </c>
    </row>
    <row r="1512" spans="1:20" ht="75" x14ac:dyDescent="0.25">
      <c r="A1512" t="str">
        <f>IFERROR(VLOOKUP(B1512,'UNFPA suppl countries'!B:B,1,FALSE),"No")</f>
        <v>No</v>
      </c>
      <c r="B1512" s="2" t="s">
        <v>1233</v>
      </c>
      <c r="C1512" s="2" t="str">
        <f t="shared" si="23"/>
        <v>No</v>
      </c>
      <c r="D1512" s="2" t="s">
        <v>440</v>
      </c>
      <c r="E1512" s="2"/>
      <c r="F1512" s="2" t="s">
        <v>1241</v>
      </c>
      <c r="G1512" s="2">
        <v>1</v>
      </c>
      <c r="H1512" s="2">
        <v>0.5</v>
      </c>
      <c r="I1512" s="2" t="s">
        <v>817</v>
      </c>
      <c r="J1512" s="3">
        <v>43435</v>
      </c>
      <c r="K1512" s="3">
        <v>43191</v>
      </c>
      <c r="L1512" s="2" t="s">
        <v>29</v>
      </c>
      <c r="M1512" s="2" t="s">
        <v>159</v>
      </c>
      <c r="N1512" s="2"/>
      <c r="O1512" s="2" t="s">
        <v>19</v>
      </c>
      <c r="P1512" s="2" t="s">
        <v>1239</v>
      </c>
      <c r="Q1512" s="2" t="s">
        <v>1242</v>
      </c>
      <c r="R1512" s="4">
        <v>43053</v>
      </c>
      <c r="S1512" s="2" t="s">
        <v>22</v>
      </c>
      <c r="T1512" s="2">
        <v>0</v>
      </c>
    </row>
    <row r="1513" spans="1:20" ht="30" x14ac:dyDescent="0.25">
      <c r="A1513" t="str">
        <f>IFERROR(VLOOKUP(B1513,'UNFPA suppl countries'!B:B,1,FALSE),"No")</f>
        <v>Burundi</v>
      </c>
      <c r="B1513" s="2" t="s">
        <v>1090</v>
      </c>
      <c r="C1513" s="2" t="str">
        <f t="shared" si="23"/>
        <v>Yes</v>
      </c>
      <c r="D1513" s="2" t="s">
        <v>34</v>
      </c>
      <c r="E1513" s="2" t="s">
        <v>1243</v>
      </c>
      <c r="F1513" s="2" t="s">
        <v>1244</v>
      </c>
      <c r="G1513" s="2">
        <v>12</v>
      </c>
      <c r="H1513" s="2">
        <v>6</v>
      </c>
      <c r="I1513" s="2" t="s">
        <v>434</v>
      </c>
      <c r="J1513" s="3">
        <v>43132</v>
      </c>
      <c r="K1513" s="3">
        <v>43009</v>
      </c>
      <c r="L1513" s="2" t="s">
        <v>29</v>
      </c>
      <c r="M1513" s="2" t="s">
        <v>18</v>
      </c>
      <c r="N1513" s="2"/>
      <c r="O1513" s="2" t="s">
        <v>19</v>
      </c>
      <c r="P1513" s="2" t="s">
        <v>1203</v>
      </c>
      <c r="Q1513" s="2" t="s">
        <v>1204</v>
      </c>
      <c r="R1513" s="4">
        <v>43053</v>
      </c>
      <c r="S1513" s="2" t="s">
        <v>22</v>
      </c>
      <c r="T1513" s="2">
        <v>0</v>
      </c>
    </row>
    <row r="1514" spans="1:20" ht="30" x14ac:dyDescent="0.25">
      <c r="A1514" t="str">
        <f>IFERROR(VLOOKUP(B1514,'UNFPA suppl countries'!B:B,1,FALSE),"No")</f>
        <v>Burundi</v>
      </c>
      <c r="B1514" s="2" t="s">
        <v>1090</v>
      </c>
      <c r="C1514" s="2" t="str">
        <f t="shared" si="23"/>
        <v>Yes</v>
      </c>
      <c r="D1514" s="2" t="s">
        <v>34</v>
      </c>
      <c r="E1514" s="2" t="s">
        <v>1243</v>
      </c>
      <c r="F1514" s="2" t="s">
        <v>1245</v>
      </c>
      <c r="G1514" s="2">
        <v>12</v>
      </c>
      <c r="H1514" s="2">
        <v>6</v>
      </c>
      <c r="I1514" s="2" t="s">
        <v>434</v>
      </c>
      <c r="J1514" s="3">
        <v>43132</v>
      </c>
      <c r="K1514" s="3">
        <v>43009</v>
      </c>
      <c r="L1514" s="2" t="s">
        <v>29</v>
      </c>
      <c r="M1514" s="2" t="s">
        <v>18</v>
      </c>
      <c r="N1514" s="2"/>
      <c r="O1514" s="2" t="s">
        <v>19</v>
      </c>
      <c r="P1514" s="2" t="s">
        <v>1203</v>
      </c>
      <c r="Q1514" s="2" t="s">
        <v>1204</v>
      </c>
      <c r="R1514" s="4">
        <v>43053</v>
      </c>
      <c r="S1514" s="2" t="s">
        <v>22</v>
      </c>
      <c r="T1514" s="2">
        <v>0</v>
      </c>
    </row>
    <row r="1515" spans="1:20" ht="30" x14ac:dyDescent="0.25">
      <c r="A1515" t="str">
        <f>IFERROR(VLOOKUP(B1515,'UNFPA suppl countries'!B:B,1,FALSE),"No")</f>
        <v>Burundi</v>
      </c>
      <c r="B1515" s="2" t="s">
        <v>1090</v>
      </c>
      <c r="C1515" s="2" t="str">
        <f t="shared" si="23"/>
        <v>Yes</v>
      </c>
      <c r="D1515" s="2" t="s">
        <v>34</v>
      </c>
      <c r="E1515" s="2" t="s">
        <v>432</v>
      </c>
      <c r="F1515" s="2" t="s">
        <v>1246</v>
      </c>
      <c r="G1515" s="2">
        <v>2000</v>
      </c>
      <c r="H1515" s="2">
        <v>1000</v>
      </c>
      <c r="I1515" s="2" t="s">
        <v>24</v>
      </c>
      <c r="J1515" s="3">
        <v>43132</v>
      </c>
      <c r="K1515" s="3">
        <v>42887</v>
      </c>
      <c r="L1515" s="2" t="s">
        <v>29</v>
      </c>
      <c r="M1515" s="2" t="s">
        <v>18</v>
      </c>
      <c r="N1515" s="2"/>
      <c r="O1515" s="2" t="s">
        <v>19</v>
      </c>
      <c r="P1515" s="2" t="s">
        <v>1203</v>
      </c>
      <c r="Q1515" s="2" t="s">
        <v>1204</v>
      </c>
      <c r="R1515" s="4">
        <v>43053</v>
      </c>
      <c r="S1515" s="2" t="s">
        <v>22</v>
      </c>
      <c r="T1515" s="2">
        <v>0</v>
      </c>
    </row>
    <row r="1516" spans="1:20" ht="30" x14ac:dyDescent="0.25">
      <c r="A1516" t="str">
        <f>IFERROR(VLOOKUP(B1516,'UNFPA suppl countries'!B:B,1,FALSE),"No")</f>
        <v>Burundi</v>
      </c>
      <c r="B1516" s="2" t="s">
        <v>1090</v>
      </c>
      <c r="C1516" s="2" t="str">
        <f t="shared" si="23"/>
        <v>Yes</v>
      </c>
      <c r="D1516" s="2" t="s">
        <v>34</v>
      </c>
      <c r="E1516" s="2" t="s">
        <v>1247</v>
      </c>
      <c r="F1516" s="2" t="s">
        <v>1248</v>
      </c>
      <c r="G1516" s="2">
        <v>2</v>
      </c>
      <c r="H1516" s="2">
        <v>1</v>
      </c>
      <c r="I1516" s="2" t="s">
        <v>41</v>
      </c>
      <c r="J1516" s="3">
        <v>43132</v>
      </c>
      <c r="K1516" s="3">
        <v>42887</v>
      </c>
      <c r="L1516" s="2" t="s">
        <v>29</v>
      </c>
      <c r="M1516" s="2" t="s">
        <v>18</v>
      </c>
      <c r="N1516" s="2"/>
      <c r="O1516" s="2" t="s">
        <v>19</v>
      </c>
      <c r="P1516" s="2" t="s">
        <v>1203</v>
      </c>
      <c r="Q1516" s="2" t="s">
        <v>1204</v>
      </c>
      <c r="R1516" s="4">
        <v>43053</v>
      </c>
      <c r="S1516" s="2" t="s">
        <v>22</v>
      </c>
      <c r="T1516" s="2">
        <v>0</v>
      </c>
    </row>
    <row r="1517" spans="1:20" ht="30" x14ac:dyDescent="0.25">
      <c r="A1517" t="str">
        <f>IFERROR(VLOOKUP(B1517,'UNFPA suppl countries'!B:B,1,FALSE),"No")</f>
        <v>Burundi</v>
      </c>
      <c r="B1517" s="2" t="s">
        <v>1090</v>
      </c>
      <c r="C1517" s="2" t="str">
        <f t="shared" si="23"/>
        <v>Yes</v>
      </c>
      <c r="D1517" s="2" t="s">
        <v>34</v>
      </c>
      <c r="E1517" s="2" t="s">
        <v>261</v>
      </c>
      <c r="F1517" s="2" t="s">
        <v>262</v>
      </c>
      <c r="G1517" s="2">
        <v>2</v>
      </c>
      <c r="H1517" s="2">
        <v>1</v>
      </c>
      <c r="I1517" s="2" t="s">
        <v>41</v>
      </c>
      <c r="J1517" s="3">
        <v>43132</v>
      </c>
      <c r="K1517" s="3">
        <v>42979</v>
      </c>
      <c r="L1517" s="2" t="s">
        <v>29</v>
      </c>
      <c r="M1517" s="2" t="s">
        <v>18</v>
      </c>
      <c r="N1517" s="2"/>
      <c r="O1517" s="2" t="s">
        <v>19</v>
      </c>
      <c r="P1517" s="2" t="s">
        <v>1203</v>
      </c>
      <c r="Q1517" s="2" t="s">
        <v>1204</v>
      </c>
      <c r="R1517" s="4">
        <v>43053</v>
      </c>
      <c r="S1517" s="2" t="s">
        <v>22</v>
      </c>
      <c r="T1517" s="2">
        <v>0</v>
      </c>
    </row>
    <row r="1518" spans="1:20" ht="30" x14ac:dyDescent="0.25">
      <c r="A1518" t="str">
        <f>IFERROR(VLOOKUP(B1518,'UNFPA suppl countries'!B:B,1,FALSE),"No")</f>
        <v>Burundi</v>
      </c>
      <c r="B1518" s="2" t="s">
        <v>1090</v>
      </c>
      <c r="C1518" s="2" t="str">
        <f t="shared" si="23"/>
        <v>Yes</v>
      </c>
      <c r="D1518" s="2" t="s">
        <v>34</v>
      </c>
      <c r="E1518" s="2" t="s">
        <v>39</v>
      </c>
      <c r="F1518" s="2" t="s">
        <v>1249</v>
      </c>
      <c r="G1518" s="2">
        <v>1</v>
      </c>
      <c r="H1518" s="2">
        <v>0.5</v>
      </c>
      <c r="I1518" s="2" t="s">
        <v>231</v>
      </c>
      <c r="J1518" s="3">
        <v>43132</v>
      </c>
      <c r="K1518" s="3">
        <v>42979</v>
      </c>
      <c r="L1518" s="2" t="s">
        <v>29</v>
      </c>
      <c r="M1518" s="2" t="s">
        <v>18</v>
      </c>
      <c r="N1518" s="2"/>
      <c r="O1518" s="2" t="s">
        <v>19</v>
      </c>
      <c r="P1518" s="2" t="s">
        <v>1203</v>
      </c>
      <c r="Q1518" s="2" t="s">
        <v>1204</v>
      </c>
      <c r="R1518" s="4">
        <v>43053</v>
      </c>
      <c r="S1518" s="2" t="s">
        <v>22</v>
      </c>
      <c r="T1518" s="2">
        <v>0</v>
      </c>
    </row>
    <row r="1519" spans="1:20" ht="30" x14ac:dyDescent="0.25">
      <c r="A1519" t="str">
        <f>IFERROR(VLOOKUP(B1519,'UNFPA suppl countries'!B:B,1,FALSE),"No")</f>
        <v>Burundi</v>
      </c>
      <c r="B1519" s="2" t="s">
        <v>1090</v>
      </c>
      <c r="C1519" s="2" t="str">
        <f t="shared" si="23"/>
        <v>Yes</v>
      </c>
      <c r="D1519" s="2" t="s">
        <v>34</v>
      </c>
      <c r="E1519" s="2" t="s">
        <v>39</v>
      </c>
      <c r="F1519" s="2" t="s">
        <v>1250</v>
      </c>
      <c r="G1519" s="2">
        <v>600</v>
      </c>
      <c r="H1519" s="2">
        <v>300</v>
      </c>
      <c r="I1519" s="2" t="s">
        <v>97</v>
      </c>
      <c r="J1519" s="3">
        <v>43132</v>
      </c>
      <c r="K1519" s="3">
        <v>42979</v>
      </c>
      <c r="L1519" s="2" t="s">
        <v>29</v>
      </c>
      <c r="M1519" s="2" t="s">
        <v>18</v>
      </c>
      <c r="N1519" s="2"/>
      <c r="O1519" s="2" t="s">
        <v>19</v>
      </c>
      <c r="P1519" s="2" t="s">
        <v>1203</v>
      </c>
      <c r="Q1519" s="2" t="s">
        <v>1204</v>
      </c>
      <c r="R1519" s="4">
        <v>43053</v>
      </c>
      <c r="S1519" s="2" t="s">
        <v>22</v>
      </c>
      <c r="T1519" s="2">
        <v>0</v>
      </c>
    </row>
    <row r="1520" spans="1:20" ht="30" x14ac:dyDescent="0.25">
      <c r="A1520" t="str">
        <f>IFERROR(VLOOKUP(B1520,'UNFPA suppl countries'!B:B,1,FALSE),"No")</f>
        <v>Burundi</v>
      </c>
      <c r="B1520" s="2" t="s">
        <v>1090</v>
      </c>
      <c r="C1520" s="2" t="str">
        <f t="shared" si="23"/>
        <v>Yes</v>
      </c>
      <c r="D1520" s="2" t="s">
        <v>34</v>
      </c>
      <c r="E1520" s="2" t="s">
        <v>39</v>
      </c>
      <c r="F1520" s="2" t="s">
        <v>1251</v>
      </c>
      <c r="G1520" s="2">
        <v>600</v>
      </c>
      <c r="H1520" s="2">
        <v>300</v>
      </c>
      <c r="I1520" s="2" t="s">
        <v>97</v>
      </c>
      <c r="J1520" s="3">
        <v>43132</v>
      </c>
      <c r="K1520" s="3">
        <v>42979</v>
      </c>
      <c r="L1520" s="2" t="s">
        <v>29</v>
      </c>
      <c r="M1520" s="2" t="s">
        <v>18</v>
      </c>
      <c r="N1520" s="2"/>
      <c r="O1520" s="2" t="s">
        <v>19</v>
      </c>
      <c r="P1520" s="2" t="s">
        <v>1203</v>
      </c>
      <c r="Q1520" s="2" t="s">
        <v>1204</v>
      </c>
      <c r="R1520" s="4">
        <v>43053</v>
      </c>
      <c r="S1520" s="2" t="s">
        <v>22</v>
      </c>
      <c r="T1520" s="2">
        <v>0</v>
      </c>
    </row>
    <row r="1521" spans="1:20" ht="30" x14ac:dyDescent="0.25">
      <c r="A1521" t="str">
        <f>IFERROR(VLOOKUP(B1521,'UNFPA suppl countries'!B:B,1,FALSE),"No")</f>
        <v>Burundi</v>
      </c>
      <c r="B1521" s="2" t="s">
        <v>1090</v>
      </c>
      <c r="C1521" s="2" t="str">
        <f t="shared" si="23"/>
        <v>Yes</v>
      </c>
      <c r="D1521" s="2" t="s">
        <v>34</v>
      </c>
      <c r="E1521" s="2" t="s">
        <v>39</v>
      </c>
      <c r="F1521" s="2" t="s">
        <v>792</v>
      </c>
      <c r="G1521" s="2">
        <v>600</v>
      </c>
      <c r="H1521" s="2">
        <v>300</v>
      </c>
      <c r="I1521" s="2" t="s">
        <v>97</v>
      </c>
      <c r="J1521" s="3">
        <v>43132</v>
      </c>
      <c r="K1521" s="3">
        <v>42979</v>
      </c>
      <c r="L1521" s="2" t="s">
        <v>29</v>
      </c>
      <c r="M1521" s="2" t="s">
        <v>18</v>
      </c>
      <c r="N1521" s="2"/>
      <c r="O1521" s="2" t="s">
        <v>19</v>
      </c>
      <c r="P1521" s="2" t="s">
        <v>1203</v>
      </c>
      <c r="Q1521" s="2" t="s">
        <v>1204</v>
      </c>
      <c r="R1521" s="4">
        <v>43053</v>
      </c>
      <c r="S1521" s="2" t="s">
        <v>22</v>
      </c>
      <c r="T1521" s="2">
        <v>0</v>
      </c>
    </row>
    <row r="1522" spans="1:20" ht="30" x14ac:dyDescent="0.25">
      <c r="A1522" t="str">
        <f>IFERROR(VLOOKUP(B1522,'UNFPA suppl countries'!B:B,1,FALSE),"No")</f>
        <v>Burundi</v>
      </c>
      <c r="B1522" s="2" t="s">
        <v>1090</v>
      </c>
      <c r="C1522" s="2" t="str">
        <f t="shared" si="23"/>
        <v>Yes</v>
      </c>
      <c r="D1522" s="2" t="s">
        <v>34</v>
      </c>
      <c r="E1522" s="2" t="s">
        <v>39</v>
      </c>
      <c r="F1522" s="2" t="s">
        <v>720</v>
      </c>
      <c r="G1522" s="2">
        <v>12</v>
      </c>
      <c r="H1522" s="2">
        <v>6</v>
      </c>
      <c r="I1522" s="2" t="s">
        <v>48</v>
      </c>
      <c r="J1522" s="3">
        <v>43132</v>
      </c>
      <c r="K1522" s="3">
        <v>42979</v>
      </c>
      <c r="L1522" s="2" t="s">
        <v>29</v>
      </c>
      <c r="M1522" s="2" t="s">
        <v>18</v>
      </c>
      <c r="N1522" s="2"/>
      <c r="O1522" s="2" t="s">
        <v>19</v>
      </c>
      <c r="P1522" s="2" t="s">
        <v>1203</v>
      </c>
      <c r="Q1522" s="2" t="s">
        <v>1204</v>
      </c>
      <c r="R1522" s="4">
        <v>43053</v>
      </c>
      <c r="S1522" s="2" t="s">
        <v>22</v>
      </c>
      <c r="T1522" s="2">
        <v>0</v>
      </c>
    </row>
    <row r="1523" spans="1:20" ht="30" x14ac:dyDescent="0.25">
      <c r="A1523" t="str">
        <f>IFERROR(VLOOKUP(B1523,'UNFPA suppl countries'!B:B,1,FALSE),"No")</f>
        <v>Burundi</v>
      </c>
      <c r="B1523" s="2" t="s">
        <v>1090</v>
      </c>
      <c r="C1523" s="2" t="str">
        <f t="shared" si="23"/>
        <v>Yes</v>
      </c>
      <c r="D1523" s="2" t="s">
        <v>34</v>
      </c>
      <c r="E1523" s="2" t="s">
        <v>456</v>
      </c>
      <c r="F1523" s="2" t="s">
        <v>457</v>
      </c>
      <c r="G1523" s="2">
        <v>10</v>
      </c>
      <c r="H1523" s="2">
        <v>5</v>
      </c>
      <c r="I1523" s="2" t="s">
        <v>37</v>
      </c>
      <c r="J1523" s="3">
        <v>43132</v>
      </c>
      <c r="K1523" s="3">
        <v>42979</v>
      </c>
      <c r="L1523" s="2" t="s">
        <v>29</v>
      </c>
      <c r="M1523" s="2" t="s">
        <v>18</v>
      </c>
      <c r="N1523" s="2"/>
      <c r="O1523" s="2" t="s">
        <v>19</v>
      </c>
      <c r="P1523" s="2" t="s">
        <v>1203</v>
      </c>
      <c r="Q1523" s="2" t="s">
        <v>1204</v>
      </c>
      <c r="R1523" s="4">
        <v>43053</v>
      </c>
      <c r="S1523" s="2" t="s">
        <v>22</v>
      </c>
      <c r="T1523" s="2">
        <v>0</v>
      </c>
    </row>
    <row r="1524" spans="1:20" ht="30" x14ac:dyDescent="0.25">
      <c r="A1524" t="str">
        <f>IFERROR(VLOOKUP(B1524,'UNFPA suppl countries'!B:B,1,FALSE),"No")</f>
        <v>Burundi</v>
      </c>
      <c r="B1524" s="2" t="s">
        <v>1090</v>
      </c>
      <c r="C1524" s="2" t="str">
        <f t="shared" si="23"/>
        <v>Yes</v>
      </c>
      <c r="D1524" s="2" t="s">
        <v>34</v>
      </c>
      <c r="E1524" s="2" t="s">
        <v>90</v>
      </c>
      <c r="F1524" s="2" t="s">
        <v>645</v>
      </c>
      <c r="G1524" s="2">
        <v>5</v>
      </c>
      <c r="H1524" s="2">
        <v>2.5</v>
      </c>
      <c r="I1524" s="2" t="s">
        <v>89</v>
      </c>
      <c r="J1524" s="3">
        <v>43132</v>
      </c>
      <c r="K1524" s="3">
        <v>42887</v>
      </c>
      <c r="L1524" s="2" t="s">
        <v>29</v>
      </c>
      <c r="M1524" s="2" t="s">
        <v>18</v>
      </c>
      <c r="N1524" s="2"/>
      <c r="O1524" s="2" t="s">
        <v>19</v>
      </c>
      <c r="P1524" s="2" t="s">
        <v>1203</v>
      </c>
      <c r="Q1524" s="2" t="s">
        <v>1204</v>
      </c>
      <c r="R1524" s="4">
        <v>43053</v>
      </c>
      <c r="S1524" s="2" t="s">
        <v>22</v>
      </c>
      <c r="T1524" s="2">
        <v>0</v>
      </c>
    </row>
    <row r="1525" spans="1:20" ht="30" x14ac:dyDescent="0.25">
      <c r="A1525" t="str">
        <f>IFERROR(VLOOKUP(B1525,'UNFPA suppl countries'!B:B,1,FALSE),"No")</f>
        <v>Burundi</v>
      </c>
      <c r="B1525" s="2" t="s">
        <v>1090</v>
      </c>
      <c r="C1525" s="2" t="str">
        <f t="shared" si="23"/>
        <v>Yes</v>
      </c>
      <c r="D1525" s="2" t="s">
        <v>34</v>
      </c>
      <c r="E1525" s="2" t="s">
        <v>787</v>
      </c>
      <c r="F1525" s="2" t="s">
        <v>1252</v>
      </c>
      <c r="G1525" s="2">
        <v>10</v>
      </c>
      <c r="H1525" s="2">
        <v>5</v>
      </c>
      <c r="I1525" s="2" t="s">
        <v>267</v>
      </c>
      <c r="J1525" s="3">
        <v>43132</v>
      </c>
      <c r="K1525" s="3">
        <v>42979</v>
      </c>
      <c r="L1525" s="2" t="s">
        <v>29</v>
      </c>
      <c r="M1525" s="2" t="s">
        <v>18</v>
      </c>
      <c r="N1525" s="2"/>
      <c r="O1525" s="2" t="s">
        <v>19</v>
      </c>
      <c r="P1525" s="2" t="s">
        <v>1203</v>
      </c>
      <c r="Q1525" s="2" t="s">
        <v>1204</v>
      </c>
      <c r="R1525" s="4">
        <v>43053</v>
      </c>
      <c r="S1525" s="2" t="s">
        <v>22</v>
      </c>
      <c r="T1525" s="2">
        <v>0</v>
      </c>
    </row>
    <row r="1526" spans="1:20" ht="30" x14ac:dyDescent="0.25">
      <c r="A1526" t="str">
        <f>IFERROR(VLOOKUP(B1526,'UNFPA suppl countries'!B:B,1,FALSE),"No")</f>
        <v>Burundi</v>
      </c>
      <c r="B1526" s="2" t="s">
        <v>1090</v>
      </c>
      <c r="C1526" s="2" t="str">
        <f t="shared" si="23"/>
        <v>Yes</v>
      </c>
      <c r="D1526" s="2" t="s">
        <v>34</v>
      </c>
      <c r="E1526" s="2" t="s">
        <v>787</v>
      </c>
      <c r="F1526" s="2" t="s">
        <v>788</v>
      </c>
      <c r="G1526" s="2">
        <v>24</v>
      </c>
      <c r="H1526" s="2">
        <v>12</v>
      </c>
      <c r="I1526" s="2" t="s">
        <v>89</v>
      </c>
      <c r="J1526" s="3">
        <v>43132</v>
      </c>
      <c r="K1526" s="3">
        <v>42979</v>
      </c>
      <c r="L1526" s="2" t="s">
        <v>29</v>
      </c>
      <c r="M1526" s="2" t="s">
        <v>18</v>
      </c>
      <c r="N1526" s="2"/>
      <c r="O1526" s="2" t="s">
        <v>19</v>
      </c>
      <c r="P1526" s="2" t="s">
        <v>1203</v>
      </c>
      <c r="Q1526" s="2" t="s">
        <v>1204</v>
      </c>
      <c r="R1526" s="4">
        <v>43053</v>
      </c>
      <c r="S1526" s="2" t="s">
        <v>22</v>
      </c>
      <c r="T1526" s="2">
        <v>0</v>
      </c>
    </row>
    <row r="1527" spans="1:20" ht="30" x14ac:dyDescent="0.25">
      <c r="A1527" t="str">
        <f>IFERROR(VLOOKUP(B1527,'UNFPA suppl countries'!B:B,1,FALSE),"No")</f>
        <v>Burundi</v>
      </c>
      <c r="B1527" s="2" t="s">
        <v>1090</v>
      </c>
      <c r="C1527" s="2" t="str">
        <f t="shared" si="23"/>
        <v>Yes</v>
      </c>
      <c r="D1527" s="2" t="s">
        <v>34</v>
      </c>
      <c r="E1527" s="2" t="s">
        <v>989</v>
      </c>
      <c r="F1527" s="2" t="s">
        <v>990</v>
      </c>
      <c r="G1527" s="2">
        <v>5</v>
      </c>
      <c r="H1527" s="2">
        <v>2.5</v>
      </c>
      <c r="I1527" s="2" t="s">
        <v>89</v>
      </c>
      <c r="J1527" s="3">
        <v>43132</v>
      </c>
      <c r="K1527" s="3">
        <v>42887</v>
      </c>
      <c r="L1527" s="2" t="s">
        <v>29</v>
      </c>
      <c r="M1527" s="2" t="s">
        <v>18</v>
      </c>
      <c r="N1527" s="2"/>
      <c r="O1527" s="2" t="s">
        <v>19</v>
      </c>
      <c r="P1527" s="2" t="s">
        <v>1203</v>
      </c>
      <c r="Q1527" s="2" t="s">
        <v>1204</v>
      </c>
      <c r="R1527" s="4">
        <v>43053</v>
      </c>
      <c r="S1527" s="2" t="s">
        <v>22</v>
      </c>
      <c r="T1527" s="2">
        <v>0</v>
      </c>
    </row>
    <row r="1528" spans="1:20" ht="90" x14ac:dyDescent="0.25">
      <c r="A1528" t="str">
        <f>IFERROR(VLOOKUP(B1528,'UNFPA suppl countries'!B:B,1,FALSE),"No")</f>
        <v>Burundi</v>
      </c>
      <c r="B1528" s="2" t="s">
        <v>1090</v>
      </c>
      <c r="C1528" s="2" t="str">
        <f t="shared" si="23"/>
        <v>Yes</v>
      </c>
      <c r="D1528" s="2"/>
      <c r="E1528" s="2"/>
      <c r="F1528" s="2" t="s">
        <v>1253</v>
      </c>
      <c r="G1528" s="2">
        <v>48</v>
      </c>
      <c r="H1528" s="2">
        <v>24</v>
      </c>
      <c r="I1528" s="2" t="s">
        <v>24</v>
      </c>
      <c r="J1528" s="3">
        <v>43191</v>
      </c>
      <c r="K1528" s="3">
        <v>42948</v>
      </c>
      <c r="L1528" s="2" t="s">
        <v>29</v>
      </c>
      <c r="M1528" s="2" t="s">
        <v>18</v>
      </c>
      <c r="N1528" s="2"/>
      <c r="O1528" s="2" t="s">
        <v>19</v>
      </c>
      <c r="P1528" s="2" t="s">
        <v>1254</v>
      </c>
      <c r="Q1528" s="2" t="s">
        <v>1255</v>
      </c>
      <c r="R1528" s="4">
        <v>43052</v>
      </c>
      <c r="S1528" s="2" t="s">
        <v>22</v>
      </c>
      <c r="T1528" s="2">
        <v>0</v>
      </c>
    </row>
    <row r="1529" spans="1:20" ht="30" x14ac:dyDescent="0.25">
      <c r="A1529" t="str">
        <f>IFERROR(VLOOKUP(B1529,'UNFPA suppl countries'!B:B,1,FALSE),"No")</f>
        <v>Gambia</v>
      </c>
      <c r="B1529" s="2" t="s">
        <v>742</v>
      </c>
      <c r="C1529" s="2" t="str">
        <f t="shared" si="23"/>
        <v>Yes</v>
      </c>
      <c r="D1529" s="2" t="s">
        <v>26</v>
      </c>
      <c r="E1529" s="2" t="s">
        <v>107</v>
      </c>
      <c r="F1529" s="2" t="s">
        <v>419</v>
      </c>
      <c r="G1529" s="2">
        <v>20</v>
      </c>
      <c r="H1529" s="2">
        <v>10</v>
      </c>
      <c r="I1529" s="2" t="s">
        <v>24</v>
      </c>
      <c r="J1529" s="3">
        <v>43191</v>
      </c>
      <c r="K1529" s="3">
        <v>43160</v>
      </c>
      <c r="L1529" s="2" t="s">
        <v>29</v>
      </c>
      <c r="M1529" s="2" t="s">
        <v>18</v>
      </c>
      <c r="N1529" s="2"/>
      <c r="O1529" s="2" t="s">
        <v>19</v>
      </c>
      <c r="P1529" s="2" t="s">
        <v>743</v>
      </c>
      <c r="Q1529" s="2"/>
      <c r="R1529" s="4">
        <v>43052</v>
      </c>
      <c r="S1529" s="2" t="s">
        <v>22</v>
      </c>
      <c r="T1529" s="2">
        <v>0</v>
      </c>
    </row>
    <row r="1530" spans="1:20" ht="30" x14ac:dyDescent="0.25">
      <c r="A1530" t="str">
        <f>IFERROR(VLOOKUP(B1530,'UNFPA suppl countries'!B:B,1,FALSE),"No")</f>
        <v>Gambia</v>
      </c>
      <c r="B1530" s="2" t="s">
        <v>742</v>
      </c>
      <c r="C1530" s="2" t="str">
        <f t="shared" si="23"/>
        <v>Yes</v>
      </c>
      <c r="D1530" s="2" t="s">
        <v>26</v>
      </c>
      <c r="E1530" s="2" t="s">
        <v>31</v>
      </c>
      <c r="F1530" s="2" t="s">
        <v>1065</v>
      </c>
      <c r="G1530" s="2">
        <v>20</v>
      </c>
      <c r="H1530" s="2">
        <v>10</v>
      </c>
      <c r="I1530" s="2" t="s">
        <v>24</v>
      </c>
      <c r="J1530" s="3">
        <v>43191</v>
      </c>
      <c r="K1530" s="3">
        <v>43070</v>
      </c>
      <c r="L1530" s="2" t="s">
        <v>29</v>
      </c>
      <c r="M1530" s="2" t="s">
        <v>18</v>
      </c>
      <c r="N1530" s="2"/>
      <c r="O1530" s="2" t="s">
        <v>19</v>
      </c>
      <c r="P1530" s="2" t="s">
        <v>743</v>
      </c>
      <c r="Q1530" s="2"/>
      <c r="R1530" s="4">
        <v>43052</v>
      </c>
      <c r="S1530" s="2" t="s">
        <v>22</v>
      </c>
      <c r="T1530" s="2">
        <v>0</v>
      </c>
    </row>
    <row r="1531" spans="1:20" ht="30" x14ac:dyDescent="0.25">
      <c r="A1531" t="str">
        <f>IFERROR(VLOOKUP(B1531,'UNFPA suppl countries'!B:B,1,FALSE),"No")</f>
        <v>Gambia</v>
      </c>
      <c r="B1531" s="2" t="s">
        <v>742</v>
      </c>
      <c r="C1531" s="2" t="str">
        <f t="shared" si="23"/>
        <v>Yes</v>
      </c>
      <c r="D1531" s="2" t="s">
        <v>26</v>
      </c>
      <c r="E1531" s="2" t="s">
        <v>44</v>
      </c>
      <c r="F1531" s="2" t="s">
        <v>578</v>
      </c>
      <c r="G1531" s="2">
        <v>4</v>
      </c>
      <c r="H1531" s="2">
        <v>2</v>
      </c>
      <c r="I1531" s="2" t="s">
        <v>24</v>
      </c>
      <c r="J1531" s="3">
        <v>43191</v>
      </c>
      <c r="K1531" s="3">
        <v>43160</v>
      </c>
      <c r="L1531" s="2" t="s">
        <v>29</v>
      </c>
      <c r="M1531" s="2" t="s">
        <v>18</v>
      </c>
      <c r="N1531" s="2"/>
      <c r="O1531" s="2" t="s">
        <v>19</v>
      </c>
      <c r="P1531" s="2" t="s">
        <v>743</v>
      </c>
      <c r="Q1531" s="2"/>
      <c r="R1531" s="4">
        <v>43052</v>
      </c>
      <c r="S1531" s="2" t="s">
        <v>22</v>
      </c>
      <c r="T1531" s="2">
        <v>0</v>
      </c>
    </row>
    <row r="1532" spans="1:20" ht="30" x14ac:dyDescent="0.25">
      <c r="A1532" t="str">
        <f>IFERROR(VLOOKUP(B1532,'UNFPA suppl countries'!B:B,1,FALSE),"No")</f>
        <v>Gambia</v>
      </c>
      <c r="B1532" s="2" t="s">
        <v>742</v>
      </c>
      <c r="C1532" s="2" t="str">
        <f t="shared" ref="C1532:C1595" si="24">IF(A1532&lt;&gt;"No","Yes",A1532)</f>
        <v>Yes</v>
      </c>
      <c r="D1532" s="2" t="s">
        <v>26</v>
      </c>
      <c r="E1532" s="2" t="s">
        <v>44</v>
      </c>
      <c r="F1532" s="2" t="s">
        <v>151</v>
      </c>
      <c r="G1532" s="2">
        <v>100</v>
      </c>
      <c r="H1532" s="2">
        <v>50</v>
      </c>
      <c r="I1532" s="2" t="s">
        <v>24</v>
      </c>
      <c r="J1532" s="3">
        <v>43191</v>
      </c>
      <c r="K1532" s="3">
        <v>43160</v>
      </c>
      <c r="L1532" s="2" t="s">
        <v>29</v>
      </c>
      <c r="M1532" s="2" t="s">
        <v>18</v>
      </c>
      <c r="N1532" s="2"/>
      <c r="O1532" s="2" t="s">
        <v>19</v>
      </c>
      <c r="P1532" s="2" t="s">
        <v>743</v>
      </c>
      <c r="Q1532" s="2"/>
      <c r="R1532" s="4">
        <v>43052</v>
      </c>
      <c r="S1532" s="2" t="s">
        <v>22</v>
      </c>
      <c r="T1532" s="2">
        <v>0</v>
      </c>
    </row>
    <row r="1533" spans="1:20" ht="30" x14ac:dyDescent="0.25">
      <c r="A1533" t="str">
        <f>IFERROR(VLOOKUP(B1533,'UNFPA suppl countries'!B:B,1,FALSE),"No")</f>
        <v>Gambia</v>
      </c>
      <c r="B1533" s="2" t="s">
        <v>742</v>
      </c>
      <c r="C1533" s="2" t="str">
        <f t="shared" si="24"/>
        <v>Yes</v>
      </c>
      <c r="D1533" s="2" t="s">
        <v>26</v>
      </c>
      <c r="E1533" s="2" t="s">
        <v>44</v>
      </c>
      <c r="F1533" s="2" t="s">
        <v>52</v>
      </c>
      <c r="G1533" s="2">
        <v>100</v>
      </c>
      <c r="H1533" s="2">
        <v>50</v>
      </c>
      <c r="I1533" s="2" t="s">
        <v>24</v>
      </c>
      <c r="J1533" s="3">
        <v>43191</v>
      </c>
      <c r="K1533" s="3">
        <v>43160</v>
      </c>
      <c r="L1533" s="2" t="s">
        <v>29</v>
      </c>
      <c r="M1533" s="2" t="s">
        <v>18</v>
      </c>
      <c r="N1533" s="2"/>
      <c r="O1533" s="2" t="s">
        <v>19</v>
      </c>
      <c r="P1533" s="2" t="s">
        <v>743</v>
      </c>
      <c r="Q1533" s="2"/>
      <c r="R1533" s="4">
        <v>43052</v>
      </c>
      <c r="S1533" s="2" t="s">
        <v>22</v>
      </c>
      <c r="T1533" s="2">
        <v>0</v>
      </c>
    </row>
    <row r="1534" spans="1:20" ht="30" x14ac:dyDescent="0.25">
      <c r="A1534" t="str">
        <f>IFERROR(VLOOKUP(B1534,'UNFPA suppl countries'!B:B,1,FALSE),"No")</f>
        <v>Burundi</v>
      </c>
      <c r="B1534" s="2" t="s">
        <v>1090</v>
      </c>
      <c r="C1534" s="2" t="str">
        <f t="shared" si="24"/>
        <v>Yes</v>
      </c>
      <c r="D1534" s="2"/>
      <c r="E1534" s="2"/>
      <c r="F1534" s="2" t="s">
        <v>1256</v>
      </c>
      <c r="G1534" s="2">
        <v>1</v>
      </c>
      <c r="H1534" s="2">
        <v>0</v>
      </c>
      <c r="I1534" s="2" t="s">
        <v>24</v>
      </c>
      <c r="J1534" s="3">
        <v>43282</v>
      </c>
      <c r="K1534" s="3">
        <v>43040</v>
      </c>
      <c r="L1534" s="2" t="s">
        <v>225</v>
      </c>
      <c r="M1534" s="2" t="s">
        <v>18</v>
      </c>
      <c r="N1534" s="2"/>
      <c r="O1534" s="2" t="s">
        <v>19</v>
      </c>
      <c r="P1534" s="2" t="s">
        <v>1257</v>
      </c>
      <c r="Q1534" s="2" t="s">
        <v>1258</v>
      </c>
      <c r="R1534" s="4">
        <v>43052</v>
      </c>
      <c r="S1534" s="2" t="s">
        <v>22</v>
      </c>
      <c r="T1534" s="2">
        <v>0</v>
      </c>
    </row>
    <row r="1535" spans="1:20" ht="30" x14ac:dyDescent="0.25">
      <c r="A1535" t="str">
        <f>IFERROR(VLOOKUP(B1535,'UNFPA suppl countries'!B:B,1,FALSE),"No")</f>
        <v>Gambia</v>
      </c>
      <c r="B1535" s="2" t="s">
        <v>742</v>
      </c>
      <c r="C1535" s="2" t="str">
        <f t="shared" si="24"/>
        <v>Yes</v>
      </c>
      <c r="D1535" s="2" t="s">
        <v>26</v>
      </c>
      <c r="E1535" s="2" t="s">
        <v>154</v>
      </c>
      <c r="F1535" s="2" t="s">
        <v>155</v>
      </c>
      <c r="G1535" s="2">
        <v>4</v>
      </c>
      <c r="H1535" s="2">
        <v>2</v>
      </c>
      <c r="I1535" s="2" t="s">
        <v>72</v>
      </c>
      <c r="J1535" s="3">
        <v>43191</v>
      </c>
      <c r="K1535" s="3">
        <v>43009</v>
      </c>
      <c r="L1535" s="2" t="s">
        <v>29</v>
      </c>
      <c r="M1535" s="2" t="s">
        <v>18</v>
      </c>
      <c r="N1535" s="2"/>
      <c r="O1535" s="2" t="s">
        <v>19</v>
      </c>
      <c r="P1535" s="2" t="s">
        <v>743</v>
      </c>
      <c r="Q1535" s="2"/>
      <c r="R1535" s="4">
        <v>43052</v>
      </c>
      <c r="S1535" s="2" t="s">
        <v>22</v>
      </c>
      <c r="T1535" s="2">
        <v>0</v>
      </c>
    </row>
    <row r="1536" spans="1:20" ht="30" x14ac:dyDescent="0.25">
      <c r="A1536" t="str">
        <f>IFERROR(VLOOKUP(B1536,'UNFPA suppl countries'!B:B,1,FALSE),"No")</f>
        <v>Gambia</v>
      </c>
      <c r="B1536" s="2" t="s">
        <v>742</v>
      </c>
      <c r="C1536" s="2" t="str">
        <f t="shared" si="24"/>
        <v>Yes</v>
      </c>
      <c r="D1536" s="2" t="s">
        <v>26</v>
      </c>
      <c r="E1536" s="2" t="s">
        <v>44</v>
      </c>
      <c r="F1536" s="2" t="s">
        <v>51</v>
      </c>
      <c r="G1536" s="2">
        <v>20</v>
      </c>
      <c r="H1536" s="2">
        <v>10</v>
      </c>
      <c r="I1536" s="2" t="s">
        <v>24</v>
      </c>
      <c r="J1536" s="3">
        <v>43191</v>
      </c>
      <c r="K1536" s="3">
        <v>43160</v>
      </c>
      <c r="L1536" s="2" t="s">
        <v>29</v>
      </c>
      <c r="M1536" s="2" t="s">
        <v>18</v>
      </c>
      <c r="N1536" s="2"/>
      <c r="O1536" s="2" t="s">
        <v>19</v>
      </c>
      <c r="P1536" s="2" t="s">
        <v>743</v>
      </c>
      <c r="Q1536" s="2" t="s">
        <v>1259</v>
      </c>
      <c r="R1536" s="4">
        <v>43052</v>
      </c>
      <c r="S1536" s="2" t="s">
        <v>22</v>
      </c>
      <c r="T1536" s="2">
        <v>0</v>
      </c>
    </row>
    <row r="1537" spans="1:20" ht="30" x14ac:dyDescent="0.25">
      <c r="A1537" t="str">
        <f>IFERROR(VLOOKUP(B1537,'UNFPA suppl countries'!B:B,1,FALSE),"No")</f>
        <v>Gambia</v>
      </c>
      <c r="B1537" s="2" t="s">
        <v>742</v>
      </c>
      <c r="C1537" s="2" t="str">
        <f t="shared" si="24"/>
        <v>Yes</v>
      </c>
      <c r="D1537" s="2" t="s">
        <v>26</v>
      </c>
      <c r="E1537" s="2" t="s">
        <v>31</v>
      </c>
      <c r="F1537" s="2" t="s">
        <v>413</v>
      </c>
      <c r="G1537" s="2">
        <v>20</v>
      </c>
      <c r="H1537" s="2">
        <v>10</v>
      </c>
      <c r="I1537" s="2" t="s">
        <v>24</v>
      </c>
      <c r="J1537" s="3">
        <v>43191</v>
      </c>
      <c r="K1537" s="3">
        <v>43070</v>
      </c>
      <c r="L1537" s="2" t="s">
        <v>29</v>
      </c>
      <c r="M1537" s="2" t="s">
        <v>18</v>
      </c>
      <c r="N1537" s="2"/>
      <c r="O1537" s="2" t="s">
        <v>19</v>
      </c>
      <c r="P1537" s="2" t="s">
        <v>743</v>
      </c>
      <c r="Q1537" s="2" t="s">
        <v>1260</v>
      </c>
      <c r="R1537" s="4">
        <v>43052</v>
      </c>
      <c r="S1537" s="2" t="s">
        <v>22</v>
      </c>
      <c r="T1537" s="2">
        <v>0</v>
      </c>
    </row>
    <row r="1538" spans="1:20" ht="45" x14ac:dyDescent="0.25">
      <c r="A1538" t="str">
        <f>IFERROR(VLOOKUP(B1538,'UNFPA suppl countries'!B:B,1,FALSE),"No")</f>
        <v>Burundi</v>
      </c>
      <c r="B1538" s="2" t="s">
        <v>1090</v>
      </c>
      <c r="C1538" s="2" t="str">
        <f t="shared" si="24"/>
        <v>Yes</v>
      </c>
      <c r="D1538" s="2"/>
      <c r="E1538" s="2"/>
      <c r="F1538" s="2" t="s">
        <v>1261</v>
      </c>
      <c r="G1538" s="2">
        <v>5</v>
      </c>
      <c r="H1538" s="2">
        <v>0</v>
      </c>
      <c r="I1538" s="2" t="s">
        <v>24</v>
      </c>
      <c r="J1538" s="3">
        <v>43282</v>
      </c>
      <c r="K1538" s="3">
        <v>43040</v>
      </c>
      <c r="L1538" s="2" t="s">
        <v>225</v>
      </c>
      <c r="M1538" s="2" t="s">
        <v>18</v>
      </c>
      <c r="N1538" s="2"/>
      <c r="O1538" s="2" t="s">
        <v>19</v>
      </c>
      <c r="P1538" s="2" t="s">
        <v>1203</v>
      </c>
      <c r="Q1538" s="2" t="s">
        <v>1262</v>
      </c>
      <c r="R1538" s="4">
        <v>43052</v>
      </c>
      <c r="S1538" s="2" t="s">
        <v>22</v>
      </c>
      <c r="T1538" s="2">
        <v>0</v>
      </c>
    </row>
    <row r="1539" spans="1:20" ht="30" x14ac:dyDescent="0.25">
      <c r="A1539" t="str">
        <f>IFERROR(VLOOKUP(B1539,'UNFPA suppl countries'!B:B,1,FALSE),"No")</f>
        <v>Burundi</v>
      </c>
      <c r="B1539" s="2" t="s">
        <v>1090</v>
      </c>
      <c r="C1539" s="2" t="str">
        <f t="shared" si="24"/>
        <v>Yes</v>
      </c>
      <c r="D1539" s="2"/>
      <c r="E1539" s="2"/>
      <c r="F1539" s="2" t="s">
        <v>1263</v>
      </c>
      <c r="G1539" s="2">
        <v>102</v>
      </c>
      <c r="H1539" s="2">
        <v>51</v>
      </c>
      <c r="I1539" s="2" t="s">
        <v>24</v>
      </c>
      <c r="J1539" s="3">
        <v>43221</v>
      </c>
      <c r="K1539" s="3">
        <v>42979</v>
      </c>
      <c r="L1539" s="2" t="s">
        <v>29</v>
      </c>
      <c r="M1539" s="2" t="s">
        <v>18</v>
      </c>
      <c r="N1539" s="2"/>
      <c r="O1539" s="2" t="s">
        <v>19</v>
      </c>
      <c r="P1539" s="2" t="s">
        <v>1257</v>
      </c>
      <c r="Q1539" s="2" t="s">
        <v>1264</v>
      </c>
      <c r="R1539" s="4">
        <v>43052</v>
      </c>
      <c r="S1539" s="2" t="s">
        <v>22</v>
      </c>
      <c r="T1539" s="2">
        <v>0</v>
      </c>
    </row>
    <row r="1540" spans="1:20" ht="45" x14ac:dyDescent="0.25">
      <c r="A1540" t="str">
        <f>IFERROR(VLOOKUP(B1540,'UNFPA suppl countries'!B:B,1,FALSE),"No")</f>
        <v>Burundi</v>
      </c>
      <c r="B1540" s="2" t="s">
        <v>1090</v>
      </c>
      <c r="C1540" s="2" t="str">
        <f t="shared" si="24"/>
        <v>Yes</v>
      </c>
      <c r="D1540" s="2"/>
      <c r="E1540" s="2"/>
      <c r="F1540" s="2" t="s">
        <v>1265</v>
      </c>
      <c r="G1540" s="2">
        <v>20</v>
      </c>
      <c r="H1540" s="2">
        <v>0</v>
      </c>
      <c r="I1540" s="2" t="s">
        <v>24</v>
      </c>
      <c r="J1540" s="3">
        <v>43282</v>
      </c>
      <c r="K1540" s="3">
        <v>43040</v>
      </c>
      <c r="L1540" s="2" t="s">
        <v>225</v>
      </c>
      <c r="M1540" s="2" t="s">
        <v>18</v>
      </c>
      <c r="N1540" s="2"/>
      <c r="O1540" s="2" t="s">
        <v>19</v>
      </c>
      <c r="P1540" s="2" t="s">
        <v>1092</v>
      </c>
      <c r="Q1540" s="2" t="s">
        <v>1266</v>
      </c>
      <c r="R1540" s="4">
        <v>43052</v>
      </c>
      <c r="S1540" s="2" t="s">
        <v>22</v>
      </c>
      <c r="T1540" s="2">
        <v>0</v>
      </c>
    </row>
    <row r="1541" spans="1:20" ht="45" x14ac:dyDescent="0.25">
      <c r="A1541" t="str">
        <f>IFERROR(VLOOKUP(B1541,'UNFPA suppl countries'!B:B,1,FALSE),"No")</f>
        <v>Burundi</v>
      </c>
      <c r="B1541" s="2" t="s">
        <v>1090</v>
      </c>
      <c r="C1541" s="2" t="str">
        <f t="shared" si="24"/>
        <v>Yes</v>
      </c>
      <c r="D1541" s="2"/>
      <c r="E1541" s="2"/>
      <c r="F1541" s="2" t="s">
        <v>1024</v>
      </c>
      <c r="G1541" s="2">
        <v>51</v>
      </c>
      <c r="H1541" s="2">
        <v>25.5</v>
      </c>
      <c r="I1541" s="2" t="s">
        <v>24</v>
      </c>
      <c r="J1541" s="3">
        <v>43191</v>
      </c>
      <c r="K1541" s="3">
        <v>42948</v>
      </c>
      <c r="L1541" s="2" t="s">
        <v>29</v>
      </c>
      <c r="M1541" s="2" t="s">
        <v>18</v>
      </c>
      <c r="N1541" s="2"/>
      <c r="O1541" s="2" t="s">
        <v>19</v>
      </c>
      <c r="P1541" s="2" t="s">
        <v>1092</v>
      </c>
      <c r="Q1541" s="2" t="s">
        <v>1267</v>
      </c>
      <c r="R1541" s="4">
        <v>43052</v>
      </c>
      <c r="S1541" s="2" t="s">
        <v>22</v>
      </c>
      <c r="T1541" s="2">
        <v>0</v>
      </c>
    </row>
    <row r="1542" spans="1:20" ht="45" x14ac:dyDescent="0.25">
      <c r="A1542" t="str">
        <f>IFERROR(VLOOKUP(B1542,'UNFPA suppl countries'!B:B,1,FALSE),"No")</f>
        <v>Burundi</v>
      </c>
      <c r="B1542" s="2" t="s">
        <v>1090</v>
      </c>
      <c r="C1542" s="2" t="str">
        <f t="shared" si="24"/>
        <v>Yes</v>
      </c>
      <c r="D1542" s="2"/>
      <c r="E1542" s="2"/>
      <c r="F1542" s="2" t="s">
        <v>1268</v>
      </c>
      <c r="G1542" s="2">
        <v>6</v>
      </c>
      <c r="H1542" s="2">
        <v>3</v>
      </c>
      <c r="I1542" s="2" t="s">
        <v>24</v>
      </c>
      <c r="J1542" s="3">
        <v>43191</v>
      </c>
      <c r="K1542" s="3">
        <v>42948</v>
      </c>
      <c r="L1542" s="2" t="s">
        <v>29</v>
      </c>
      <c r="M1542" s="2" t="s">
        <v>18</v>
      </c>
      <c r="N1542" s="2"/>
      <c r="O1542" s="2" t="s">
        <v>19</v>
      </c>
      <c r="P1542" s="2" t="s">
        <v>1092</v>
      </c>
      <c r="Q1542" s="2" t="s">
        <v>1269</v>
      </c>
      <c r="R1542" s="4">
        <v>43052</v>
      </c>
      <c r="S1542" s="2" t="s">
        <v>22</v>
      </c>
      <c r="T1542" s="2">
        <v>0</v>
      </c>
    </row>
    <row r="1543" spans="1:20" ht="30" x14ac:dyDescent="0.25">
      <c r="A1543" t="str">
        <f>IFERROR(VLOOKUP(B1543,'UNFPA suppl countries'!B:B,1,FALSE),"No")</f>
        <v>Burundi</v>
      </c>
      <c r="B1543" s="2" t="s">
        <v>1090</v>
      </c>
      <c r="C1543" s="2" t="str">
        <f t="shared" si="24"/>
        <v>Yes</v>
      </c>
      <c r="D1543" s="2"/>
      <c r="E1543" s="2"/>
      <c r="F1543" s="2" t="s">
        <v>1270</v>
      </c>
      <c r="G1543" s="2">
        <v>2</v>
      </c>
      <c r="H1543" s="2">
        <v>1</v>
      </c>
      <c r="I1543" s="2" t="s">
        <v>24</v>
      </c>
      <c r="J1543" s="3">
        <v>43191</v>
      </c>
      <c r="K1543" s="3">
        <v>42948</v>
      </c>
      <c r="L1543" s="2" t="s">
        <v>29</v>
      </c>
      <c r="M1543" s="2" t="s">
        <v>18</v>
      </c>
      <c r="N1543" s="2"/>
      <c r="O1543" s="2" t="s">
        <v>19</v>
      </c>
      <c r="P1543" s="2" t="s">
        <v>1203</v>
      </c>
      <c r="Q1543" s="2" t="s">
        <v>1271</v>
      </c>
      <c r="R1543" s="4">
        <v>43052</v>
      </c>
      <c r="S1543" s="2" t="s">
        <v>22</v>
      </c>
      <c r="T1543" s="2">
        <v>0</v>
      </c>
    </row>
    <row r="1544" spans="1:20" ht="30" x14ac:dyDescent="0.25">
      <c r="A1544" t="str">
        <f>IFERROR(VLOOKUP(B1544,'UNFPA suppl countries'!B:B,1,FALSE),"No")</f>
        <v>Burundi</v>
      </c>
      <c r="B1544" s="2" t="s">
        <v>1090</v>
      </c>
      <c r="C1544" s="2" t="str">
        <f t="shared" si="24"/>
        <v>Yes</v>
      </c>
      <c r="D1544" s="2"/>
      <c r="E1544" s="2"/>
      <c r="F1544" s="2" t="s">
        <v>1272</v>
      </c>
      <c r="G1544" s="2">
        <v>1</v>
      </c>
      <c r="H1544" s="2">
        <v>0.5</v>
      </c>
      <c r="I1544" s="2" t="s">
        <v>24</v>
      </c>
      <c r="J1544" s="3">
        <v>43191</v>
      </c>
      <c r="K1544" s="3">
        <v>42948</v>
      </c>
      <c r="L1544" s="2" t="s">
        <v>29</v>
      </c>
      <c r="M1544" s="2" t="s">
        <v>18</v>
      </c>
      <c r="N1544" s="2"/>
      <c r="O1544" s="2" t="s">
        <v>19</v>
      </c>
      <c r="P1544" s="2" t="s">
        <v>1203</v>
      </c>
      <c r="Q1544" s="2" t="s">
        <v>1271</v>
      </c>
      <c r="R1544" s="4">
        <v>43052</v>
      </c>
      <c r="S1544" s="2" t="s">
        <v>22</v>
      </c>
      <c r="T1544" s="2">
        <v>0</v>
      </c>
    </row>
    <row r="1545" spans="1:20" ht="30" x14ac:dyDescent="0.25">
      <c r="A1545" t="str">
        <f>IFERROR(VLOOKUP(B1545,'UNFPA suppl countries'!B:B,1,FALSE),"No")</f>
        <v>Burundi</v>
      </c>
      <c r="B1545" s="2" t="s">
        <v>1090</v>
      </c>
      <c r="C1545" s="2" t="str">
        <f t="shared" si="24"/>
        <v>Yes</v>
      </c>
      <c r="D1545" s="2" t="s">
        <v>756</v>
      </c>
      <c r="E1545" s="2" t="s">
        <v>1273</v>
      </c>
      <c r="F1545" s="2" t="s">
        <v>1274</v>
      </c>
      <c r="G1545" s="2">
        <v>12</v>
      </c>
      <c r="H1545" s="2">
        <v>6</v>
      </c>
      <c r="I1545" s="2" t="s">
        <v>24</v>
      </c>
      <c r="J1545" s="3">
        <v>43101</v>
      </c>
      <c r="K1545" s="3">
        <v>42856</v>
      </c>
      <c r="L1545" s="2" t="s">
        <v>29</v>
      </c>
      <c r="M1545" s="2" t="s">
        <v>159</v>
      </c>
      <c r="N1545" s="2"/>
      <c r="O1545" s="2" t="s">
        <v>19</v>
      </c>
      <c r="P1545" s="2" t="s">
        <v>1203</v>
      </c>
      <c r="Q1545" s="2" t="s">
        <v>1271</v>
      </c>
      <c r="R1545" s="4">
        <v>43052</v>
      </c>
      <c r="S1545" s="2" t="s">
        <v>22</v>
      </c>
      <c r="T1545" s="2">
        <v>0</v>
      </c>
    </row>
    <row r="1546" spans="1:20" ht="30" x14ac:dyDescent="0.25">
      <c r="A1546" t="str">
        <f>IFERROR(VLOOKUP(B1546,'UNFPA suppl countries'!B:B,1,FALSE),"No")</f>
        <v>Burundi</v>
      </c>
      <c r="B1546" s="2" t="s">
        <v>1090</v>
      </c>
      <c r="C1546" s="2" t="str">
        <f t="shared" si="24"/>
        <v>Yes</v>
      </c>
      <c r="D1546" s="2"/>
      <c r="E1546" s="2"/>
      <c r="F1546" s="2" t="s">
        <v>1275</v>
      </c>
      <c r="G1546" s="2">
        <v>1</v>
      </c>
      <c r="H1546" s="2">
        <v>0.5</v>
      </c>
      <c r="I1546" s="2" t="s">
        <v>24</v>
      </c>
      <c r="J1546" s="3">
        <v>43191</v>
      </c>
      <c r="K1546" s="3">
        <v>42948</v>
      </c>
      <c r="L1546" s="2" t="s">
        <v>29</v>
      </c>
      <c r="M1546" s="2" t="s">
        <v>18</v>
      </c>
      <c r="N1546" s="2"/>
      <c r="O1546" s="2" t="s">
        <v>19</v>
      </c>
      <c r="P1546" s="2" t="s">
        <v>1203</v>
      </c>
      <c r="Q1546" s="2" t="s">
        <v>1271</v>
      </c>
      <c r="R1546" s="4">
        <v>43052</v>
      </c>
      <c r="S1546" s="2" t="s">
        <v>22</v>
      </c>
      <c r="T1546" s="2">
        <v>0</v>
      </c>
    </row>
    <row r="1547" spans="1:20" ht="30" x14ac:dyDescent="0.25">
      <c r="A1547" t="str">
        <f>IFERROR(VLOOKUP(B1547,'UNFPA suppl countries'!B:B,1,FALSE),"No")</f>
        <v>Burundi</v>
      </c>
      <c r="B1547" s="2" t="s">
        <v>1090</v>
      </c>
      <c r="C1547" s="2" t="str">
        <f t="shared" si="24"/>
        <v>Yes</v>
      </c>
      <c r="D1547" s="2"/>
      <c r="E1547" s="2"/>
      <c r="F1547" s="2" t="s">
        <v>1276</v>
      </c>
      <c r="G1547" s="2">
        <v>1</v>
      </c>
      <c r="H1547" s="2">
        <v>0.5</v>
      </c>
      <c r="I1547" s="2" t="s">
        <v>24</v>
      </c>
      <c r="J1547" s="3">
        <v>43191</v>
      </c>
      <c r="K1547" s="3">
        <v>42948</v>
      </c>
      <c r="L1547" s="2" t="s">
        <v>29</v>
      </c>
      <c r="M1547" s="2" t="s">
        <v>18</v>
      </c>
      <c r="N1547" s="2"/>
      <c r="O1547" s="2" t="s">
        <v>19</v>
      </c>
      <c r="P1547" s="2" t="s">
        <v>1203</v>
      </c>
      <c r="Q1547" s="2" t="s">
        <v>1271</v>
      </c>
      <c r="R1547" s="4">
        <v>43052</v>
      </c>
      <c r="S1547" s="2" t="s">
        <v>22</v>
      </c>
      <c r="T1547" s="2">
        <v>0</v>
      </c>
    </row>
    <row r="1548" spans="1:20" ht="90" x14ac:dyDescent="0.25">
      <c r="A1548" t="str">
        <f>IFERROR(VLOOKUP(B1548,'UNFPA suppl countries'!B:B,1,FALSE),"No")</f>
        <v>Burundi</v>
      </c>
      <c r="B1548" s="2" t="s">
        <v>1090</v>
      </c>
      <c r="C1548" s="2" t="str">
        <f t="shared" si="24"/>
        <v>Yes</v>
      </c>
      <c r="D1548" s="2"/>
      <c r="E1548" s="2"/>
      <c r="F1548" s="2" t="s">
        <v>1277</v>
      </c>
      <c r="G1548" s="2">
        <v>54</v>
      </c>
      <c r="H1548" s="2">
        <v>27</v>
      </c>
      <c r="I1548" s="2" t="s">
        <v>24</v>
      </c>
      <c r="J1548" s="3">
        <v>43191</v>
      </c>
      <c r="K1548" s="3">
        <v>42948</v>
      </c>
      <c r="L1548" s="2" t="s">
        <v>29</v>
      </c>
      <c r="M1548" s="2" t="s">
        <v>18</v>
      </c>
      <c r="N1548" s="2"/>
      <c r="O1548" s="2" t="s">
        <v>19</v>
      </c>
      <c r="P1548" s="2" t="s">
        <v>1092</v>
      </c>
      <c r="Q1548" s="2" t="s">
        <v>1278</v>
      </c>
      <c r="R1548" s="4">
        <v>43055</v>
      </c>
      <c r="S1548" s="2" t="s">
        <v>22</v>
      </c>
      <c r="T1548" s="2">
        <v>0</v>
      </c>
    </row>
    <row r="1549" spans="1:20" ht="30" x14ac:dyDescent="0.25">
      <c r="A1549" t="str">
        <f>IFERROR(VLOOKUP(B1549,'UNFPA suppl countries'!B:B,1,FALSE),"No")</f>
        <v>Burundi</v>
      </c>
      <c r="B1549" s="2" t="s">
        <v>1090</v>
      </c>
      <c r="C1549" s="2" t="str">
        <f t="shared" si="24"/>
        <v>Yes</v>
      </c>
      <c r="D1549" s="2"/>
      <c r="E1549" s="2"/>
      <c r="F1549" s="2" t="s">
        <v>1279</v>
      </c>
      <c r="G1549" s="2">
        <v>3</v>
      </c>
      <c r="H1549" s="2">
        <v>1.5</v>
      </c>
      <c r="I1549" s="2" t="s">
        <v>24</v>
      </c>
      <c r="J1549" s="3">
        <v>43191</v>
      </c>
      <c r="K1549" s="3">
        <v>42948</v>
      </c>
      <c r="L1549" s="2" t="s">
        <v>29</v>
      </c>
      <c r="M1549" s="2" t="s">
        <v>18</v>
      </c>
      <c r="N1549" s="2"/>
      <c r="O1549" s="2" t="s">
        <v>19</v>
      </c>
      <c r="P1549" s="2" t="s">
        <v>1203</v>
      </c>
      <c r="Q1549" s="2" t="s">
        <v>1271</v>
      </c>
      <c r="R1549" s="4">
        <v>43052</v>
      </c>
      <c r="S1549" s="2" t="s">
        <v>22</v>
      </c>
      <c r="T1549" s="2">
        <v>0</v>
      </c>
    </row>
    <row r="1550" spans="1:20" ht="30" x14ac:dyDescent="0.25">
      <c r="A1550" t="str">
        <f>IFERROR(VLOOKUP(B1550,'UNFPA suppl countries'!B:B,1,FALSE),"No")</f>
        <v>Burundi</v>
      </c>
      <c r="B1550" s="2" t="s">
        <v>1090</v>
      </c>
      <c r="C1550" s="2" t="str">
        <f t="shared" si="24"/>
        <v>Yes</v>
      </c>
      <c r="D1550" s="2" t="s">
        <v>62</v>
      </c>
      <c r="E1550" s="2" t="s">
        <v>119</v>
      </c>
      <c r="F1550" s="2" t="s">
        <v>173</v>
      </c>
      <c r="G1550" s="2">
        <v>28128</v>
      </c>
      <c r="H1550" s="2">
        <v>14064</v>
      </c>
      <c r="I1550" s="2" t="s">
        <v>140</v>
      </c>
      <c r="J1550" s="3">
        <v>43435</v>
      </c>
      <c r="K1550" s="3">
        <v>43313</v>
      </c>
      <c r="L1550" s="2" t="s">
        <v>29</v>
      </c>
      <c r="M1550" s="2" t="s">
        <v>65</v>
      </c>
      <c r="N1550" s="2" t="s">
        <v>66</v>
      </c>
      <c r="O1550" s="2" t="s">
        <v>19</v>
      </c>
      <c r="P1550" s="2" t="s">
        <v>814</v>
      </c>
      <c r="Q1550" s="2"/>
      <c r="R1550" s="4">
        <v>43052</v>
      </c>
      <c r="S1550" s="2" t="s">
        <v>22</v>
      </c>
      <c r="T1550" s="2">
        <v>0</v>
      </c>
    </row>
    <row r="1551" spans="1:20" ht="45" x14ac:dyDescent="0.25">
      <c r="A1551" t="str">
        <f>IFERROR(VLOOKUP(B1551,'UNFPA suppl countries'!B:B,1,FALSE),"No")</f>
        <v>Burundi</v>
      </c>
      <c r="B1551" s="2" t="s">
        <v>1090</v>
      </c>
      <c r="C1551" s="2" t="str">
        <f t="shared" si="24"/>
        <v>Yes</v>
      </c>
      <c r="D1551" s="2" t="s">
        <v>62</v>
      </c>
      <c r="E1551" s="2" t="s">
        <v>133</v>
      </c>
      <c r="F1551" s="2" t="s">
        <v>134</v>
      </c>
      <c r="G1551" s="2">
        <v>120242</v>
      </c>
      <c r="H1551" s="2">
        <v>60121</v>
      </c>
      <c r="I1551" s="2" t="s">
        <v>135</v>
      </c>
      <c r="J1551" s="3">
        <v>43221</v>
      </c>
      <c r="K1551" s="3">
        <v>43101</v>
      </c>
      <c r="L1551" s="2" t="s">
        <v>29</v>
      </c>
      <c r="M1551" s="2" t="s">
        <v>65</v>
      </c>
      <c r="N1551" s="2" t="s">
        <v>66</v>
      </c>
      <c r="O1551" s="2" t="s">
        <v>19</v>
      </c>
      <c r="P1551" s="2" t="s">
        <v>814</v>
      </c>
      <c r="Q1551" s="2" t="s">
        <v>1280</v>
      </c>
      <c r="R1551" s="4">
        <v>43052</v>
      </c>
      <c r="S1551" s="2" t="s">
        <v>22</v>
      </c>
      <c r="T1551" s="2">
        <v>0</v>
      </c>
    </row>
    <row r="1552" spans="1:20" ht="30" x14ac:dyDescent="0.25">
      <c r="A1552" t="str">
        <f>IFERROR(VLOOKUP(B1552,'UNFPA suppl countries'!B:B,1,FALSE),"No")</f>
        <v>Burundi</v>
      </c>
      <c r="B1552" s="2" t="s">
        <v>1090</v>
      </c>
      <c r="C1552" s="2" t="str">
        <f t="shared" si="24"/>
        <v>Yes</v>
      </c>
      <c r="D1552" s="2" t="s">
        <v>62</v>
      </c>
      <c r="E1552" s="2" t="s">
        <v>138</v>
      </c>
      <c r="F1552" s="2" t="s">
        <v>150</v>
      </c>
      <c r="G1552" s="2">
        <v>217847</v>
      </c>
      <c r="H1552" s="2">
        <v>108923.5</v>
      </c>
      <c r="I1552" s="2" t="s">
        <v>135</v>
      </c>
      <c r="J1552" s="3">
        <v>43344</v>
      </c>
      <c r="K1552" s="3">
        <v>43221</v>
      </c>
      <c r="L1552" s="2" t="s">
        <v>29</v>
      </c>
      <c r="M1552" s="2" t="s">
        <v>65</v>
      </c>
      <c r="N1552" s="2" t="s">
        <v>66</v>
      </c>
      <c r="O1552" s="2" t="s">
        <v>19</v>
      </c>
      <c r="P1552" s="2" t="s">
        <v>814</v>
      </c>
      <c r="Q1552" s="2"/>
      <c r="R1552" s="4">
        <v>43052</v>
      </c>
      <c r="S1552" s="2" t="s">
        <v>22</v>
      </c>
      <c r="T1552" s="2">
        <v>0</v>
      </c>
    </row>
    <row r="1553" spans="1:20" ht="30" x14ac:dyDescent="0.25">
      <c r="A1553" t="str">
        <f>IFERROR(VLOOKUP(B1553,'UNFPA suppl countries'!B:B,1,FALSE),"No")</f>
        <v>Burundi</v>
      </c>
      <c r="B1553" s="2" t="s">
        <v>1090</v>
      </c>
      <c r="C1553" s="2" t="str">
        <f t="shared" si="24"/>
        <v>Yes</v>
      </c>
      <c r="D1553" s="2" t="s">
        <v>62</v>
      </c>
      <c r="E1553" s="2" t="s">
        <v>220</v>
      </c>
      <c r="F1553" s="2" t="s">
        <v>181</v>
      </c>
      <c r="G1553" s="2">
        <v>15900</v>
      </c>
      <c r="H1553" s="2">
        <v>7950</v>
      </c>
      <c r="I1553" s="2" t="s">
        <v>179</v>
      </c>
      <c r="J1553" s="3">
        <v>43405</v>
      </c>
      <c r="K1553" s="3">
        <v>43282</v>
      </c>
      <c r="L1553" s="2" t="s">
        <v>29</v>
      </c>
      <c r="M1553" s="2" t="s">
        <v>65</v>
      </c>
      <c r="N1553" s="2" t="s">
        <v>66</v>
      </c>
      <c r="O1553" s="2" t="s">
        <v>19</v>
      </c>
      <c r="P1553" s="2" t="s">
        <v>814</v>
      </c>
      <c r="Q1553" s="2"/>
      <c r="R1553" s="4">
        <v>43052</v>
      </c>
      <c r="S1553" s="2" t="s">
        <v>22</v>
      </c>
      <c r="T1553" s="2">
        <v>0</v>
      </c>
    </row>
    <row r="1554" spans="1:20" ht="30" x14ac:dyDescent="0.25">
      <c r="A1554" t="str">
        <f>IFERROR(VLOOKUP(B1554,'UNFPA suppl countries'!B:B,1,FALSE),"No")</f>
        <v>Burundi</v>
      </c>
      <c r="B1554" s="2" t="s">
        <v>1090</v>
      </c>
      <c r="C1554" s="2" t="str">
        <f t="shared" si="24"/>
        <v>Yes</v>
      </c>
      <c r="D1554" s="2" t="s">
        <v>62</v>
      </c>
      <c r="E1554" s="2" t="s">
        <v>63</v>
      </c>
      <c r="F1554" s="2" t="s">
        <v>180</v>
      </c>
      <c r="G1554" s="2">
        <v>200000</v>
      </c>
      <c r="H1554" s="2">
        <v>100000</v>
      </c>
      <c r="I1554" s="2" t="s">
        <v>115</v>
      </c>
      <c r="J1554" s="3">
        <v>43132</v>
      </c>
      <c r="K1554" s="3">
        <v>43009</v>
      </c>
      <c r="L1554" s="2" t="s">
        <v>29</v>
      </c>
      <c r="M1554" s="2" t="s">
        <v>65</v>
      </c>
      <c r="N1554" s="2" t="s">
        <v>66</v>
      </c>
      <c r="O1554" s="2" t="s">
        <v>19</v>
      </c>
      <c r="P1554" s="2" t="s">
        <v>814</v>
      </c>
      <c r="Q1554" s="2"/>
      <c r="R1554" s="4">
        <v>43052</v>
      </c>
      <c r="S1554" s="2" t="s">
        <v>22</v>
      </c>
      <c r="T1554" s="2">
        <v>0</v>
      </c>
    </row>
    <row r="1555" spans="1:20" ht="30" x14ac:dyDescent="0.25">
      <c r="A1555" t="str">
        <f>IFERROR(VLOOKUP(B1555,'UNFPA suppl countries'!B:B,1,FALSE),"No")</f>
        <v>Burundi</v>
      </c>
      <c r="B1555" s="2" t="s">
        <v>1090</v>
      </c>
      <c r="C1555" s="2" t="str">
        <f t="shared" si="24"/>
        <v>Yes</v>
      </c>
      <c r="D1555" s="2" t="s">
        <v>62</v>
      </c>
      <c r="E1555" s="2" t="s">
        <v>63</v>
      </c>
      <c r="F1555" s="2" t="s">
        <v>114</v>
      </c>
      <c r="G1555" s="2">
        <v>535418</v>
      </c>
      <c r="H1555" s="2">
        <v>267709</v>
      </c>
      <c r="I1555" s="2" t="s">
        <v>115</v>
      </c>
      <c r="J1555" s="3">
        <v>43405</v>
      </c>
      <c r="K1555" s="3">
        <v>43282</v>
      </c>
      <c r="L1555" s="2" t="s">
        <v>29</v>
      </c>
      <c r="M1555" s="2" t="s">
        <v>65</v>
      </c>
      <c r="N1555" s="2" t="s">
        <v>66</v>
      </c>
      <c r="O1555" s="2" t="s">
        <v>19</v>
      </c>
      <c r="P1555" s="2" t="s">
        <v>814</v>
      </c>
      <c r="Q1555" s="2"/>
      <c r="R1555" s="4">
        <v>43052</v>
      </c>
      <c r="S1555" s="2" t="s">
        <v>22</v>
      </c>
      <c r="T1555" s="2">
        <v>0</v>
      </c>
    </row>
    <row r="1556" spans="1:20" ht="30" x14ac:dyDescent="0.25">
      <c r="A1556" t="str">
        <f>IFERROR(VLOOKUP(B1556,'UNFPA suppl countries'!B:B,1,FALSE),"No")</f>
        <v>No</v>
      </c>
      <c r="B1556" s="2" t="s">
        <v>1281</v>
      </c>
      <c r="C1556" s="2" t="str">
        <f t="shared" si="24"/>
        <v>No</v>
      </c>
      <c r="D1556" s="2"/>
      <c r="E1556" s="2"/>
      <c r="F1556" s="2" t="s">
        <v>1282</v>
      </c>
      <c r="G1556" s="2">
        <v>1</v>
      </c>
      <c r="H1556" s="2">
        <v>0</v>
      </c>
      <c r="I1556" s="2" t="s">
        <v>24</v>
      </c>
      <c r="J1556" s="3">
        <v>43435</v>
      </c>
      <c r="K1556" s="3">
        <v>43191</v>
      </c>
      <c r="L1556" s="2" t="s">
        <v>225</v>
      </c>
      <c r="M1556" s="2" t="s">
        <v>18</v>
      </c>
      <c r="N1556" s="2"/>
      <c r="O1556" s="2" t="s">
        <v>19</v>
      </c>
      <c r="P1556" s="2" t="s">
        <v>1283</v>
      </c>
      <c r="Q1556" s="2" t="s">
        <v>1284</v>
      </c>
      <c r="R1556" s="4">
        <v>43052</v>
      </c>
      <c r="S1556" s="2" t="s">
        <v>22</v>
      </c>
      <c r="T1556" s="2">
        <v>0</v>
      </c>
    </row>
    <row r="1557" spans="1:20" ht="30" x14ac:dyDescent="0.25">
      <c r="A1557" t="str">
        <f>IFERROR(VLOOKUP(B1557,'UNFPA suppl countries'!B:B,1,FALSE),"No")</f>
        <v>No</v>
      </c>
      <c r="B1557" s="2" t="s">
        <v>1281</v>
      </c>
      <c r="C1557" s="2" t="str">
        <f t="shared" si="24"/>
        <v>No</v>
      </c>
      <c r="D1557" s="2"/>
      <c r="E1557" s="2"/>
      <c r="F1557" s="2" t="s">
        <v>257</v>
      </c>
      <c r="G1557" s="2">
        <v>8</v>
      </c>
      <c r="H1557" s="2">
        <v>0</v>
      </c>
      <c r="I1557" s="2" t="s">
        <v>24</v>
      </c>
      <c r="J1557" s="3">
        <v>43435</v>
      </c>
      <c r="K1557" s="3">
        <v>43191</v>
      </c>
      <c r="L1557" s="2" t="s">
        <v>225</v>
      </c>
      <c r="M1557" s="2" t="s">
        <v>18</v>
      </c>
      <c r="N1557" s="2"/>
      <c r="O1557" s="2" t="s">
        <v>19</v>
      </c>
      <c r="P1557" s="2" t="s">
        <v>1285</v>
      </c>
      <c r="Q1557" s="2" t="s">
        <v>1286</v>
      </c>
      <c r="R1557" s="4">
        <v>43052</v>
      </c>
      <c r="S1557" s="2" t="s">
        <v>22</v>
      </c>
      <c r="T1557" s="2">
        <v>0</v>
      </c>
    </row>
    <row r="1558" spans="1:20" ht="30" x14ac:dyDescent="0.25">
      <c r="A1558" t="str">
        <f>IFERROR(VLOOKUP(B1558,'UNFPA suppl countries'!B:B,1,FALSE),"No")</f>
        <v>Gambia</v>
      </c>
      <c r="B1558" s="2" t="s">
        <v>742</v>
      </c>
      <c r="C1558" s="2" t="str">
        <f t="shared" si="24"/>
        <v>Yes</v>
      </c>
      <c r="D1558" s="2" t="s">
        <v>55</v>
      </c>
      <c r="E1558" s="2"/>
      <c r="F1558" s="2" t="s">
        <v>1287</v>
      </c>
      <c r="G1558" s="2">
        <v>400</v>
      </c>
      <c r="H1558" s="2">
        <v>200</v>
      </c>
      <c r="I1558" s="2" t="s">
        <v>24</v>
      </c>
      <c r="J1558" s="3">
        <v>43191</v>
      </c>
      <c r="K1558" s="3">
        <v>42948</v>
      </c>
      <c r="L1558" s="2" t="s">
        <v>29</v>
      </c>
      <c r="M1558" s="2" t="s">
        <v>65</v>
      </c>
      <c r="N1558" s="2" t="s">
        <v>66</v>
      </c>
      <c r="O1558" s="2" t="s">
        <v>19</v>
      </c>
      <c r="P1558" s="2" t="s">
        <v>1288</v>
      </c>
      <c r="Q1558" s="2"/>
      <c r="R1558" s="4">
        <v>43049</v>
      </c>
      <c r="S1558" s="2" t="s">
        <v>22</v>
      </c>
      <c r="T1558" s="2">
        <v>0</v>
      </c>
    </row>
    <row r="1559" spans="1:20" ht="45" x14ac:dyDescent="0.25">
      <c r="A1559" t="str">
        <f>IFERROR(VLOOKUP(B1559,'UNFPA suppl countries'!B:B,1,FALSE),"No")</f>
        <v>Gambia</v>
      </c>
      <c r="B1559" s="2" t="s">
        <v>742</v>
      </c>
      <c r="C1559" s="2" t="str">
        <f t="shared" si="24"/>
        <v>Yes</v>
      </c>
      <c r="D1559" s="2" t="s">
        <v>34</v>
      </c>
      <c r="E1559" s="2" t="s">
        <v>1289</v>
      </c>
      <c r="F1559" s="2" t="s">
        <v>1290</v>
      </c>
      <c r="G1559" s="2">
        <v>38462</v>
      </c>
      <c r="H1559" s="2">
        <v>19231</v>
      </c>
      <c r="I1559" s="2" t="s">
        <v>327</v>
      </c>
      <c r="J1559" s="3">
        <v>43191</v>
      </c>
      <c r="K1559" s="3">
        <v>43040</v>
      </c>
      <c r="L1559" s="2" t="s">
        <v>29</v>
      </c>
      <c r="M1559" s="2" t="s">
        <v>65</v>
      </c>
      <c r="N1559" s="2" t="s">
        <v>66</v>
      </c>
      <c r="O1559" s="2" t="s">
        <v>19</v>
      </c>
      <c r="P1559" s="2" t="s">
        <v>1288</v>
      </c>
      <c r="Q1559" s="2" t="s">
        <v>1291</v>
      </c>
      <c r="R1559" s="4">
        <v>43068</v>
      </c>
      <c r="S1559" s="2" t="s">
        <v>22</v>
      </c>
      <c r="T1559" s="2">
        <v>0</v>
      </c>
    </row>
    <row r="1560" spans="1:20" ht="45" x14ac:dyDescent="0.25">
      <c r="A1560" t="str">
        <f>IFERROR(VLOOKUP(B1560,'UNFPA suppl countries'!B:B,1,FALSE),"No")</f>
        <v>Gambia</v>
      </c>
      <c r="B1560" s="2" t="s">
        <v>742</v>
      </c>
      <c r="C1560" s="2" t="str">
        <f t="shared" si="24"/>
        <v>Yes</v>
      </c>
      <c r="D1560" s="2" t="s">
        <v>34</v>
      </c>
      <c r="E1560" s="2" t="s">
        <v>93</v>
      </c>
      <c r="F1560" s="2" t="s">
        <v>94</v>
      </c>
      <c r="G1560" s="2">
        <v>39864</v>
      </c>
      <c r="H1560" s="2">
        <v>19932</v>
      </c>
      <c r="I1560" s="2" t="s">
        <v>95</v>
      </c>
      <c r="J1560" s="3">
        <v>43191</v>
      </c>
      <c r="K1560" s="3">
        <v>43040</v>
      </c>
      <c r="L1560" s="2" t="s">
        <v>29</v>
      </c>
      <c r="M1560" s="2" t="s">
        <v>65</v>
      </c>
      <c r="N1560" s="2" t="s">
        <v>66</v>
      </c>
      <c r="O1560" s="2" t="s">
        <v>19</v>
      </c>
      <c r="P1560" s="2" t="s">
        <v>1288</v>
      </c>
      <c r="Q1560" s="2" t="s">
        <v>1292</v>
      </c>
      <c r="R1560" s="4">
        <v>43068</v>
      </c>
      <c r="S1560" s="2" t="s">
        <v>22</v>
      </c>
      <c r="T1560" s="2">
        <v>0</v>
      </c>
    </row>
    <row r="1561" spans="1:20" ht="45" x14ac:dyDescent="0.25">
      <c r="A1561" t="str">
        <f>IFERROR(VLOOKUP(B1561,'UNFPA suppl countries'!B:B,1,FALSE),"No")</f>
        <v>Gambia</v>
      </c>
      <c r="B1561" s="2" t="s">
        <v>742</v>
      </c>
      <c r="C1561" s="2" t="str">
        <f t="shared" si="24"/>
        <v>Yes</v>
      </c>
      <c r="D1561" s="2" t="s">
        <v>34</v>
      </c>
      <c r="E1561" s="2" t="s">
        <v>93</v>
      </c>
      <c r="F1561" s="2" t="s">
        <v>98</v>
      </c>
      <c r="G1561" s="2">
        <v>20000</v>
      </c>
      <c r="H1561" s="2">
        <v>10000</v>
      </c>
      <c r="I1561" s="2" t="s">
        <v>97</v>
      </c>
      <c r="J1561" s="3">
        <v>43191</v>
      </c>
      <c r="K1561" s="3">
        <v>43040</v>
      </c>
      <c r="L1561" s="2" t="s">
        <v>29</v>
      </c>
      <c r="M1561" s="2" t="s">
        <v>65</v>
      </c>
      <c r="N1561" s="2" t="s">
        <v>66</v>
      </c>
      <c r="O1561" s="2" t="s">
        <v>19</v>
      </c>
      <c r="P1561" s="2" t="s">
        <v>1288</v>
      </c>
      <c r="Q1561" s="2" t="s">
        <v>1293</v>
      </c>
      <c r="R1561" s="4">
        <v>43068</v>
      </c>
      <c r="S1561" s="2" t="s">
        <v>22</v>
      </c>
      <c r="T1561" s="2">
        <v>0</v>
      </c>
    </row>
    <row r="1562" spans="1:20" ht="30" x14ac:dyDescent="0.25">
      <c r="A1562" t="str">
        <f>IFERROR(VLOOKUP(B1562,'UNFPA suppl countries'!B:B,1,FALSE),"No")</f>
        <v>Gambia</v>
      </c>
      <c r="B1562" s="2" t="s">
        <v>742</v>
      </c>
      <c r="C1562" s="2" t="str">
        <f t="shared" si="24"/>
        <v>Yes</v>
      </c>
      <c r="D1562" s="2" t="s">
        <v>62</v>
      </c>
      <c r="E1562" s="2" t="s">
        <v>174</v>
      </c>
      <c r="F1562" s="2" t="s">
        <v>410</v>
      </c>
      <c r="G1562" s="2">
        <v>20000</v>
      </c>
      <c r="H1562" s="2">
        <v>10000</v>
      </c>
      <c r="I1562" s="2" t="s">
        <v>176</v>
      </c>
      <c r="J1562" s="3">
        <v>43313</v>
      </c>
      <c r="K1562" s="3">
        <v>43191</v>
      </c>
      <c r="L1562" s="2" t="s">
        <v>29</v>
      </c>
      <c r="M1562" s="2" t="s">
        <v>65</v>
      </c>
      <c r="N1562" s="2" t="s">
        <v>66</v>
      </c>
      <c r="O1562" s="2" t="s">
        <v>19</v>
      </c>
      <c r="P1562" s="2" t="s">
        <v>1288</v>
      </c>
      <c r="Q1562" s="2"/>
      <c r="R1562" s="4">
        <v>43049</v>
      </c>
      <c r="S1562" s="2" t="s">
        <v>22</v>
      </c>
      <c r="T1562" s="2">
        <v>0</v>
      </c>
    </row>
    <row r="1563" spans="1:20" ht="30" x14ac:dyDescent="0.25">
      <c r="A1563" t="str">
        <f>IFERROR(VLOOKUP(B1563,'UNFPA suppl countries'!B:B,1,FALSE),"No")</f>
        <v>Gambia</v>
      </c>
      <c r="B1563" s="2" t="s">
        <v>742</v>
      </c>
      <c r="C1563" s="2" t="str">
        <f t="shared" si="24"/>
        <v>Yes</v>
      </c>
      <c r="D1563" s="2" t="s">
        <v>62</v>
      </c>
      <c r="E1563" s="2" t="s">
        <v>177</v>
      </c>
      <c r="F1563" s="2" t="s">
        <v>178</v>
      </c>
      <c r="G1563" s="2">
        <v>10000</v>
      </c>
      <c r="H1563" s="2">
        <v>5000</v>
      </c>
      <c r="I1563" s="2" t="s">
        <v>179</v>
      </c>
      <c r="J1563" s="3">
        <v>43160</v>
      </c>
      <c r="K1563" s="3">
        <v>43040</v>
      </c>
      <c r="L1563" s="2" t="s">
        <v>29</v>
      </c>
      <c r="M1563" s="2" t="s">
        <v>65</v>
      </c>
      <c r="N1563" s="2" t="s">
        <v>66</v>
      </c>
      <c r="O1563" s="2" t="s">
        <v>19</v>
      </c>
      <c r="P1563" s="2" t="s">
        <v>1288</v>
      </c>
      <c r="Q1563" s="2"/>
      <c r="R1563" s="4">
        <v>43049</v>
      </c>
      <c r="S1563" s="2" t="s">
        <v>22</v>
      </c>
      <c r="T1563" s="2">
        <v>0</v>
      </c>
    </row>
    <row r="1564" spans="1:20" ht="30" x14ac:dyDescent="0.25">
      <c r="A1564" t="str">
        <f>IFERROR(VLOOKUP(B1564,'UNFPA suppl countries'!B:B,1,FALSE),"No")</f>
        <v>Gambia</v>
      </c>
      <c r="B1564" s="2" t="s">
        <v>742</v>
      </c>
      <c r="C1564" s="2" t="str">
        <f t="shared" si="24"/>
        <v>Yes</v>
      </c>
      <c r="D1564" s="2" t="s">
        <v>62</v>
      </c>
      <c r="E1564" s="2" t="s">
        <v>220</v>
      </c>
      <c r="F1564" s="2" t="s">
        <v>181</v>
      </c>
      <c r="G1564" s="2">
        <v>1000</v>
      </c>
      <c r="H1564" s="2">
        <v>500</v>
      </c>
      <c r="I1564" s="2" t="s">
        <v>179</v>
      </c>
      <c r="J1564" s="3">
        <v>43221</v>
      </c>
      <c r="K1564" s="3">
        <v>43101</v>
      </c>
      <c r="L1564" s="2" t="s">
        <v>29</v>
      </c>
      <c r="M1564" s="2" t="s">
        <v>65</v>
      </c>
      <c r="N1564" s="2" t="s">
        <v>66</v>
      </c>
      <c r="O1564" s="2" t="s">
        <v>19</v>
      </c>
      <c r="P1564" s="2" t="s">
        <v>1288</v>
      </c>
      <c r="Q1564" s="2"/>
      <c r="R1564" s="4">
        <v>43049</v>
      </c>
      <c r="S1564" s="2" t="s">
        <v>22</v>
      </c>
      <c r="T1564" s="2">
        <v>0</v>
      </c>
    </row>
    <row r="1565" spans="1:20" ht="30" x14ac:dyDescent="0.25">
      <c r="A1565" t="str">
        <f>IFERROR(VLOOKUP(B1565,'UNFPA suppl countries'!B:B,1,FALSE),"No")</f>
        <v>Gambia</v>
      </c>
      <c r="B1565" s="2" t="s">
        <v>742</v>
      </c>
      <c r="C1565" s="2" t="str">
        <f t="shared" si="24"/>
        <v>Yes</v>
      </c>
      <c r="D1565" s="2" t="s">
        <v>62</v>
      </c>
      <c r="E1565" s="2" t="s">
        <v>70</v>
      </c>
      <c r="F1565" s="2" t="s">
        <v>75</v>
      </c>
      <c r="G1565" s="2">
        <v>1500</v>
      </c>
      <c r="H1565" s="2">
        <v>750</v>
      </c>
      <c r="I1565" s="2" t="s">
        <v>72</v>
      </c>
      <c r="J1565" s="3">
        <v>43221</v>
      </c>
      <c r="K1565" s="3">
        <v>43101</v>
      </c>
      <c r="L1565" s="2" t="s">
        <v>29</v>
      </c>
      <c r="M1565" s="2" t="s">
        <v>65</v>
      </c>
      <c r="N1565" s="2" t="s">
        <v>66</v>
      </c>
      <c r="O1565" s="2" t="s">
        <v>19</v>
      </c>
      <c r="P1565" s="2" t="s">
        <v>1288</v>
      </c>
      <c r="Q1565" s="2" t="s">
        <v>1294</v>
      </c>
      <c r="R1565" s="4">
        <v>43049</v>
      </c>
      <c r="S1565" s="2" t="s">
        <v>22</v>
      </c>
      <c r="T1565" s="2">
        <v>0</v>
      </c>
    </row>
    <row r="1566" spans="1:20" ht="30" x14ac:dyDescent="0.25">
      <c r="A1566" t="str">
        <f>IFERROR(VLOOKUP(B1566,'UNFPA suppl countries'!B:B,1,FALSE),"No")</f>
        <v>Gambia</v>
      </c>
      <c r="B1566" s="2" t="s">
        <v>742</v>
      </c>
      <c r="C1566" s="2" t="str">
        <f t="shared" si="24"/>
        <v>Yes</v>
      </c>
      <c r="D1566" s="2" t="s">
        <v>62</v>
      </c>
      <c r="E1566" s="2" t="s">
        <v>70</v>
      </c>
      <c r="F1566" s="2" t="s">
        <v>71</v>
      </c>
      <c r="G1566" s="2">
        <v>35000</v>
      </c>
      <c r="H1566" s="2">
        <v>17500</v>
      </c>
      <c r="I1566" s="2" t="s">
        <v>72</v>
      </c>
      <c r="J1566" s="3">
        <v>43221</v>
      </c>
      <c r="K1566" s="3">
        <v>43101</v>
      </c>
      <c r="L1566" s="2" t="s">
        <v>29</v>
      </c>
      <c r="M1566" s="2" t="s">
        <v>65</v>
      </c>
      <c r="N1566" s="2" t="s">
        <v>66</v>
      </c>
      <c r="O1566" s="2" t="s">
        <v>19</v>
      </c>
      <c r="P1566" s="2" t="s">
        <v>1288</v>
      </c>
      <c r="Q1566" s="2" t="s">
        <v>1295</v>
      </c>
      <c r="R1566" s="4">
        <v>43049</v>
      </c>
      <c r="S1566" s="2" t="s">
        <v>22</v>
      </c>
      <c r="T1566" s="2">
        <v>0</v>
      </c>
    </row>
    <row r="1567" spans="1:20" ht="30" x14ac:dyDescent="0.25">
      <c r="A1567" t="str">
        <f>IFERROR(VLOOKUP(B1567,'UNFPA suppl countries'!B:B,1,FALSE),"No")</f>
        <v>Gambia</v>
      </c>
      <c r="B1567" s="2" t="s">
        <v>742</v>
      </c>
      <c r="C1567" s="2" t="str">
        <f t="shared" si="24"/>
        <v>Yes</v>
      </c>
      <c r="D1567" s="2" t="s">
        <v>62</v>
      </c>
      <c r="E1567" s="2" t="s">
        <v>63</v>
      </c>
      <c r="F1567" s="2" t="s">
        <v>172</v>
      </c>
      <c r="G1567" s="2">
        <v>160000</v>
      </c>
      <c r="H1567" s="2">
        <v>80000</v>
      </c>
      <c r="I1567" s="2" t="s">
        <v>24</v>
      </c>
      <c r="J1567" s="3">
        <v>43160</v>
      </c>
      <c r="K1567" s="3">
        <v>43040</v>
      </c>
      <c r="L1567" s="2" t="s">
        <v>29</v>
      </c>
      <c r="M1567" s="2" t="s">
        <v>65</v>
      </c>
      <c r="N1567" s="2" t="s">
        <v>66</v>
      </c>
      <c r="O1567" s="2" t="s">
        <v>19</v>
      </c>
      <c r="P1567" s="2" t="s">
        <v>1288</v>
      </c>
      <c r="Q1567" s="2"/>
      <c r="R1567" s="4">
        <v>43049</v>
      </c>
      <c r="S1567" s="2" t="s">
        <v>22</v>
      </c>
      <c r="T1567" s="2">
        <v>0</v>
      </c>
    </row>
    <row r="1568" spans="1:20" ht="30" x14ac:dyDescent="0.25">
      <c r="A1568" t="str">
        <f>IFERROR(VLOOKUP(B1568,'UNFPA suppl countries'!B:B,1,FALSE),"No")</f>
        <v>Gambia</v>
      </c>
      <c r="B1568" s="2" t="s">
        <v>742</v>
      </c>
      <c r="C1568" s="2" t="str">
        <f t="shared" si="24"/>
        <v>Yes</v>
      </c>
      <c r="D1568" s="2" t="s">
        <v>62</v>
      </c>
      <c r="E1568" s="2" t="s">
        <v>63</v>
      </c>
      <c r="F1568" s="2" t="s">
        <v>64</v>
      </c>
      <c r="G1568" s="2">
        <v>600</v>
      </c>
      <c r="H1568" s="2">
        <v>300</v>
      </c>
      <c r="I1568" s="2" t="s">
        <v>41</v>
      </c>
      <c r="J1568" s="3">
        <v>43252</v>
      </c>
      <c r="K1568" s="3">
        <v>43132</v>
      </c>
      <c r="L1568" s="2" t="s">
        <v>29</v>
      </c>
      <c r="M1568" s="2" t="s">
        <v>65</v>
      </c>
      <c r="N1568" s="2" t="s">
        <v>66</v>
      </c>
      <c r="O1568" s="2" t="s">
        <v>19</v>
      </c>
      <c r="P1568" s="2" t="s">
        <v>1288</v>
      </c>
      <c r="Q1568" s="2"/>
      <c r="R1568" s="4">
        <v>43049</v>
      </c>
      <c r="S1568" s="2" t="s">
        <v>22</v>
      </c>
      <c r="T1568" s="2">
        <v>0</v>
      </c>
    </row>
    <row r="1569" spans="1:20" ht="30" x14ac:dyDescent="0.25">
      <c r="A1569" t="str">
        <f>IFERROR(VLOOKUP(B1569,'UNFPA suppl countries'!B:B,1,FALSE),"No")</f>
        <v>Gambia</v>
      </c>
      <c r="B1569" s="2" t="s">
        <v>742</v>
      </c>
      <c r="C1569" s="2" t="str">
        <f t="shared" si="24"/>
        <v>Yes</v>
      </c>
      <c r="D1569" s="2" t="s">
        <v>62</v>
      </c>
      <c r="E1569" s="2" t="s">
        <v>63</v>
      </c>
      <c r="F1569" s="2" t="s">
        <v>114</v>
      </c>
      <c r="G1569" s="2">
        <v>100000</v>
      </c>
      <c r="H1569" s="2">
        <v>50000</v>
      </c>
      <c r="I1569" s="2" t="s">
        <v>115</v>
      </c>
      <c r="J1569" s="3">
        <v>43191</v>
      </c>
      <c r="K1569" s="3">
        <v>43070</v>
      </c>
      <c r="L1569" s="2" t="s">
        <v>29</v>
      </c>
      <c r="M1569" s="2" t="s">
        <v>65</v>
      </c>
      <c r="N1569" s="2" t="s">
        <v>66</v>
      </c>
      <c r="O1569" s="2" t="s">
        <v>19</v>
      </c>
      <c r="P1569" s="2" t="s">
        <v>1288</v>
      </c>
      <c r="Q1569" s="2"/>
      <c r="R1569" s="4">
        <v>43049</v>
      </c>
      <c r="S1569" s="2" t="s">
        <v>22</v>
      </c>
      <c r="T1569" s="2">
        <v>0</v>
      </c>
    </row>
    <row r="1570" spans="1:20" ht="30" x14ac:dyDescent="0.25">
      <c r="A1570" t="str">
        <f>IFERROR(VLOOKUP(B1570,'UNFPA suppl countries'!B:B,1,FALSE),"No")</f>
        <v>Gambia</v>
      </c>
      <c r="B1570" s="2" t="s">
        <v>742</v>
      </c>
      <c r="C1570" s="2" t="str">
        <f t="shared" si="24"/>
        <v>Yes</v>
      </c>
      <c r="D1570" s="2" t="s">
        <v>62</v>
      </c>
      <c r="E1570" s="2" t="s">
        <v>133</v>
      </c>
      <c r="F1570" s="2" t="s">
        <v>134</v>
      </c>
      <c r="G1570" s="2">
        <v>150000</v>
      </c>
      <c r="H1570" s="2">
        <v>75000</v>
      </c>
      <c r="I1570" s="2" t="s">
        <v>135</v>
      </c>
      <c r="J1570" s="3">
        <v>43160</v>
      </c>
      <c r="K1570" s="3">
        <v>43040</v>
      </c>
      <c r="L1570" s="2" t="s">
        <v>29</v>
      </c>
      <c r="M1570" s="2" t="s">
        <v>65</v>
      </c>
      <c r="N1570" s="2" t="s">
        <v>66</v>
      </c>
      <c r="O1570" s="2" t="s">
        <v>19</v>
      </c>
      <c r="P1570" s="2" t="s">
        <v>1288</v>
      </c>
      <c r="Q1570" s="2"/>
      <c r="R1570" s="4">
        <v>43049</v>
      </c>
      <c r="S1570" s="2" t="s">
        <v>22</v>
      </c>
      <c r="T1570" s="2">
        <v>0</v>
      </c>
    </row>
    <row r="1571" spans="1:20" ht="30" x14ac:dyDescent="0.25">
      <c r="A1571" t="str">
        <f>IFERROR(VLOOKUP(B1571,'UNFPA suppl countries'!B:B,1,FALSE),"No")</f>
        <v>Gambia</v>
      </c>
      <c r="B1571" s="2" t="s">
        <v>742</v>
      </c>
      <c r="C1571" s="2" t="str">
        <f t="shared" si="24"/>
        <v>Yes</v>
      </c>
      <c r="D1571" s="2" t="s">
        <v>62</v>
      </c>
      <c r="E1571" s="2" t="s">
        <v>119</v>
      </c>
      <c r="F1571" s="2" t="s">
        <v>173</v>
      </c>
      <c r="G1571" s="2">
        <v>5000</v>
      </c>
      <c r="H1571" s="2">
        <v>2500</v>
      </c>
      <c r="I1571" s="2" t="s">
        <v>140</v>
      </c>
      <c r="J1571" s="3">
        <v>43191</v>
      </c>
      <c r="K1571" s="3">
        <v>43070</v>
      </c>
      <c r="L1571" s="2" t="s">
        <v>29</v>
      </c>
      <c r="M1571" s="2" t="s">
        <v>65</v>
      </c>
      <c r="N1571" s="2" t="s">
        <v>66</v>
      </c>
      <c r="O1571" s="2" t="s">
        <v>19</v>
      </c>
      <c r="P1571" s="2" t="s">
        <v>1288</v>
      </c>
      <c r="Q1571" s="2"/>
      <c r="R1571" s="4">
        <v>43049</v>
      </c>
      <c r="S1571" s="2" t="s">
        <v>22</v>
      </c>
      <c r="T1571" s="2">
        <v>0</v>
      </c>
    </row>
    <row r="1572" spans="1:20" ht="30" x14ac:dyDescent="0.25">
      <c r="A1572" t="str">
        <f>IFERROR(VLOOKUP(B1572,'UNFPA suppl countries'!B:B,1,FALSE),"No")</f>
        <v>Gambia</v>
      </c>
      <c r="B1572" s="2" t="s">
        <v>742</v>
      </c>
      <c r="C1572" s="2" t="str">
        <f t="shared" si="24"/>
        <v>Yes</v>
      </c>
      <c r="D1572" s="2" t="s">
        <v>62</v>
      </c>
      <c r="E1572" s="2" t="s">
        <v>138</v>
      </c>
      <c r="F1572" s="2" t="s">
        <v>209</v>
      </c>
      <c r="G1572" s="2">
        <v>200000</v>
      </c>
      <c r="H1572" s="2">
        <v>100000</v>
      </c>
      <c r="I1572" s="2" t="s">
        <v>140</v>
      </c>
      <c r="J1572" s="3">
        <v>43160</v>
      </c>
      <c r="K1572" s="3">
        <v>43040</v>
      </c>
      <c r="L1572" s="2" t="s">
        <v>29</v>
      </c>
      <c r="M1572" s="2" t="s">
        <v>65</v>
      </c>
      <c r="N1572" s="2" t="s">
        <v>66</v>
      </c>
      <c r="O1572" s="2" t="s">
        <v>19</v>
      </c>
      <c r="P1572" s="2" t="s">
        <v>1288</v>
      </c>
      <c r="Q1572" s="2"/>
      <c r="R1572" s="4">
        <v>43049</v>
      </c>
      <c r="S1572" s="2" t="s">
        <v>22</v>
      </c>
      <c r="T1572" s="2">
        <v>0</v>
      </c>
    </row>
    <row r="1573" spans="1:20" ht="30" x14ac:dyDescent="0.25">
      <c r="A1573" t="str">
        <f>IFERROR(VLOOKUP(B1573,'UNFPA suppl countries'!B:B,1,FALSE),"No")</f>
        <v>No</v>
      </c>
      <c r="B1573" s="2" t="s">
        <v>1296</v>
      </c>
      <c r="C1573" s="2" t="str">
        <f t="shared" si="24"/>
        <v>No</v>
      </c>
      <c r="D1573" s="2" t="s">
        <v>62</v>
      </c>
      <c r="E1573" s="2" t="s">
        <v>119</v>
      </c>
      <c r="F1573" s="2" t="s">
        <v>173</v>
      </c>
      <c r="G1573" s="2">
        <v>25000</v>
      </c>
      <c r="H1573" s="2">
        <v>12500</v>
      </c>
      <c r="I1573" s="2" t="s">
        <v>140</v>
      </c>
      <c r="J1573" s="3">
        <v>43374</v>
      </c>
      <c r="K1573" s="3">
        <v>43252</v>
      </c>
      <c r="L1573" s="2" t="s">
        <v>29</v>
      </c>
      <c r="M1573" s="2" t="s">
        <v>615</v>
      </c>
      <c r="N1573" s="2"/>
      <c r="O1573" s="2" t="s">
        <v>19</v>
      </c>
      <c r="P1573" s="2"/>
      <c r="Q1573" s="2" t="s">
        <v>1297</v>
      </c>
      <c r="R1573" s="4">
        <v>43049</v>
      </c>
      <c r="S1573" s="2" t="s">
        <v>22</v>
      </c>
      <c r="T1573" s="2">
        <v>0</v>
      </c>
    </row>
    <row r="1574" spans="1:20" ht="30" x14ac:dyDescent="0.25">
      <c r="A1574" t="str">
        <f>IFERROR(VLOOKUP(B1574,'UNFPA suppl countries'!B:B,1,FALSE),"No")</f>
        <v>No</v>
      </c>
      <c r="B1574" s="2" t="s">
        <v>1296</v>
      </c>
      <c r="C1574" s="2" t="str">
        <f t="shared" si="24"/>
        <v>No</v>
      </c>
      <c r="D1574" s="2" t="s">
        <v>62</v>
      </c>
      <c r="E1574" s="2" t="s">
        <v>174</v>
      </c>
      <c r="F1574" s="2" t="s">
        <v>1139</v>
      </c>
      <c r="G1574" s="2">
        <v>13888</v>
      </c>
      <c r="H1574" s="2">
        <v>6944</v>
      </c>
      <c r="I1574" s="2" t="s">
        <v>176</v>
      </c>
      <c r="J1574" s="3">
        <v>43374</v>
      </c>
      <c r="K1574" s="3">
        <v>43252</v>
      </c>
      <c r="L1574" s="2" t="s">
        <v>29</v>
      </c>
      <c r="M1574" s="2" t="s">
        <v>615</v>
      </c>
      <c r="N1574" s="2"/>
      <c r="O1574" s="2" t="s">
        <v>19</v>
      </c>
      <c r="P1574" s="2"/>
      <c r="Q1574" s="2" t="s">
        <v>1297</v>
      </c>
      <c r="R1574" s="4">
        <v>43049</v>
      </c>
      <c r="S1574" s="2" t="s">
        <v>22</v>
      </c>
      <c r="T1574" s="2">
        <v>0</v>
      </c>
    </row>
    <row r="1575" spans="1:20" ht="30" x14ac:dyDescent="0.25">
      <c r="A1575" t="str">
        <f>IFERROR(VLOOKUP(B1575,'UNFPA suppl countries'!B:B,1,FALSE),"No")</f>
        <v>No</v>
      </c>
      <c r="B1575" s="2" t="s">
        <v>1296</v>
      </c>
      <c r="C1575" s="2" t="str">
        <f t="shared" si="24"/>
        <v>No</v>
      </c>
      <c r="D1575" s="2" t="s">
        <v>62</v>
      </c>
      <c r="E1575" s="2" t="s">
        <v>70</v>
      </c>
      <c r="F1575" s="2" t="s">
        <v>71</v>
      </c>
      <c r="G1575" s="2">
        <v>30000</v>
      </c>
      <c r="H1575" s="2">
        <v>15000</v>
      </c>
      <c r="I1575" s="2" t="s">
        <v>72</v>
      </c>
      <c r="J1575" s="3">
        <v>43374</v>
      </c>
      <c r="K1575" s="3">
        <v>43252</v>
      </c>
      <c r="L1575" s="2" t="s">
        <v>29</v>
      </c>
      <c r="M1575" s="2" t="s">
        <v>615</v>
      </c>
      <c r="N1575" s="2"/>
      <c r="O1575" s="2" t="s">
        <v>19</v>
      </c>
      <c r="P1575" s="2"/>
      <c r="Q1575" s="2" t="s">
        <v>1297</v>
      </c>
      <c r="R1575" s="4">
        <v>43049</v>
      </c>
      <c r="S1575" s="2" t="s">
        <v>22</v>
      </c>
      <c r="T1575" s="2">
        <v>0</v>
      </c>
    </row>
    <row r="1576" spans="1:20" ht="30" x14ac:dyDescent="0.25">
      <c r="A1576" t="str">
        <f>IFERROR(VLOOKUP(B1576,'UNFPA suppl countries'!B:B,1,FALSE),"No")</f>
        <v>No</v>
      </c>
      <c r="B1576" s="2" t="s">
        <v>1296</v>
      </c>
      <c r="C1576" s="2" t="str">
        <f t="shared" si="24"/>
        <v>No</v>
      </c>
      <c r="D1576" s="2" t="s">
        <v>62</v>
      </c>
      <c r="E1576" s="2" t="s">
        <v>63</v>
      </c>
      <c r="F1576" s="2" t="s">
        <v>172</v>
      </c>
      <c r="G1576" s="2">
        <v>900000</v>
      </c>
      <c r="H1576" s="2">
        <v>450000</v>
      </c>
      <c r="I1576" s="2" t="s">
        <v>24</v>
      </c>
      <c r="J1576" s="3">
        <v>43374</v>
      </c>
      <c r="K1576" s="3">
        <v>43252</v>
      </c>
      <c r="L1576" s="2" t="s">
        <v>29</v>
      </c>
      <c r="M1576" s="2" t="s">
        <v>615</v>
      </c>
      <c r="N1576" s="2"/>
      <c r="O1576" s="2" t="s">
        <v>19</v>
      </c>
      <c r="P1576" s="2"/>
      <c r="Q1576" s="2" t="s">
        <v>1297</v>
      </c>
      <c r="R1576" s="4">
        <v>43049</v>
      </c>
      <c r="S1576" s="2" t="s">
        <v>22</v>
      </c>
      <c r="T1576" s="2">
        <v>0</v>
      </c>
    </row>
    <row r="1577" spans="1:20" ht="30" x14ac:dyDescent="0.25">
      <c r="A1577" t="str">
        <f>IFERROR(VLOOKUP(B1577,'UNFPA suppl countries'!B:B,1,FALSE),"No")</f>
        <v>No</v>
      </c>
      <c r="B1577" s="2" t="s">
        <v>1296</v>
      </c>
      <c r="C1577" s="2" t="str">
        <f t="shared" si="24"/>
        <v>No</v>
      </c>
      <c r="D1577" s="2" t="s">
        <v>62</v>
      </c>
      <c r="E1577" s="2" t="s">
        <v>63</v>
      </c>
      <c r="F1577" s="2" t="s">
        <v>114</v>
      </c>
      <c r="G1577" s="2">
        <v>900000</v>
      </c>
      <c r="H1577" s="2">
        <v>450000</v>
      </c>
      <c r="I1577" s="2" t="s">
        <v>115</v>
      </c>
      <c r="J1577" s="3">
        <v>43374</v>
      </c>
      <c r="K1577" s="3">
        <v>43252</v>
      </c>
      <c r="L1577" s="2" t="s">
        <v>29</v>
      </c>
      <c r="M1577" s="2" t="s">
        <v>615</v>
      </c>
      <c r="N1577" s="2"/>
      <c r="O1577" s="2" t="s">
        <v>19</v>
      </c>
      <c r="P1577" s="2"/>
      <c r="Q1577" s="2" t="s">
        <v>1297</v>
      </c>
      <c r="R1577" s="4">
        <v>43049</v>
      </c>
      <c r="S1577" s="2" t="s">
        <v>22</v>
      </c>
      <c r="T1577" s="2">
        <v>0</v>
      </c>
    </row>
    <row r="1578" spans="1:20" ht="30" x14ac:dyDescent="0.25">
      <c r="A1578" t="str">
        <f>IFERROR(VLOOKUP(B1578,'UNFPA suppl countries'!B:B,1,FALSE),"No")</f>
        <v>No</v>
      </c>
      <c r="B1578" s="2" t="s">
        <v>1296</v>
      </c>
      <c r="C1578" s="2" t="str">
        <f t="shared" si="24"/>
        <v>No</v>
      </c>
      <c r="D1578" s="2" t="s">
        <v>62</v>
      </c>
      <c r="E1578" s="2" t="s">
        <v>133</v>
      </c>
      <c r="F1578" s="2" t="s">
        <v>134</v>
      </c>
      <c r="G1578" s="2">
        <v>33120</v>
      </c>
      <c r="H1578" s="2">
        <v>16560</v>
      </c>
      <c r="I1578" s="2" t="s">
        <v>135</v>
      </c>
      <c r="J1578" s="3">
        <v>43374</v>
      </c>
      <c r="K1578" s="3">
        <v>43252</v>
      </c>
      <c r="L1578" s="2" t="s">
        <v>29</v>
      </c>
      <c r="M1578" s="2" t="s">
        <v>615</v>
      </c>
      <c r="N1578" s="2"/>
      <c r="O1578" s="2" t="s">
        <v>19</v>
      </c>
      <c r="P1578" s="2"/>
      <c r="Q1578" s="2" t="s">
        <v>1298</v>
      </c>
      <c r="R1578" s="4">
        <v>43049</v>
      </c>
      <c r="S1578" s="2" t="s">
        <v>22</v>
      </c>
      <c r="T1578" s="2">
        <v>0</v>
      </c>
    </row>
    <row r="1579" spans="1:20" ht="30" x14ac:dyDescent="0.25">
      <c r="A1579" t="str">
        <f>IFERROR(VLOOKUP(B1579,'UNFPA suppl countries'!B:B,1,FALSE),"No")</f>
        <v>No</v>
      </c>
      <c r="B1579" s="2" t="s">
        <v>1296</v>
      </c>
      <c r="C1579" s="2" t="str">
        <f t="shared" si="24"/>
        <v>No</v>
      </c>
      <c r="D1579" s="2" t="s">
        <v>62</v>
      </c>
      <c r="E1579" s="2" t="s">
        <v>138</v>
      </c>
      <c r="F1579" s="2" t="s">
        <v>150</v>
      </c>
      <c r="G1579" s="2">
        <v>1400000</v>
      </c>
      <c r="H1579" s="2">
        <v>700000</v>
      </c>
      <c r="I1579" s="2" t="s">
        <v>135</v>
      </c>
      <c r="J1579" s="3">
        <v>43374</v>
      </c>
      <c r="K1579" s="3">
        <v>43252</v>
      </c>
      <c r="L1579" s="2" t="s">
        <v>29</v>
      </c>
      <c r="M1579" s="2" t="s">
        <v>615</v>
      </c>
      <c r="N1579" s="2"/>
      <c r="O1579" s="2" t="s">
        <v>19</v>
      </c>
      <c r="P1579" s="2"/>
      <c r="Q1579" s="2" t="s">
        <v>1299</v>
      </c>
      <c r="R1579" s="4">
        <v>43049</v>
      </c>
      <c r="S1579" s="2" t="s">
        <v>22</v>
      </c>
      <c r="T1579" s="2">
        <v>0</v>
      </c>
    </row>
    <row r="1580" spans="1:20" ht="30" x14ac:dyDescent="0.25">
      <c r="A1580" t="str">
        <f>IFERROR(VLOOKUP(B1580,'UNFPA suppl countries'!B:B,1,FALSE),"No")</f>
        <v>No</v>
      </c>
      <c r="B1580" s="2" t="s">
        <v>1300</v>
      </c>
      <c r="C1580" s="2" t="str">
        <f t="shared" si="24"/>
        <v>No</v>
      </c>
      <c r="D1580" s="2" t="s">
        <v>62</v>
      </c>
      <c r="E1580" s="2" t="s">
        <v>220</v>
      </c>
      <c r="F1580" s="2" t="s">
        <v>181</v>
      </c>
      <c r="G1580" s="2">
        <v>7000</v>
      </c>
      <c r="H1580" s="2">
        <v>3500</v>
      </c>
      <c r="I1580" s="2" t="s">
        <v>179</v>
      </c>
      <c r="J1580" s="3">
        <v>43344</v>
      </c>
      <c r="K1580" s="3">
        <v>43221</v>
      </c>
      <c r="L1580" s="2" t="s">
        <v>29</v>
      </c>
      <c r="M1580" s="2" t="s">
        <v>18</v>
      </c>
      <c r="N1580" s="2"/>
      <c r="O1580" s="2" t="s">
        <v>19</v>
      </c>
      <c r="P1580" s="2"/>
      <c r="Q1580" s="2" t="s">
        <v>1301</v>
      </c>
      <c r="R1580" s="4">
        <v>43048</v>
      </c>
      <c r="S1580" s="2" t="s">
        <v>22</v>
      </c>
      <c r="T1580" s="2">
        <v>0</v>
      </c>
    </row>
    <row r="1581" spans="1:20" ht="30" x14ac:dyDescent="0.25">
      <c r="A1581" t="str">
        <f>IFERROR(VLOOKUP(B1581,'UNFPA suppl countries'!B:B,1,FALSE),"No")</f>
        <v>No</v>
      </c>
      <c r="B1581" s="2" t="s">
        <v>1300</v>
      </c>
      <c r="C1581" s="2" t="str">
        <f t="shared" si="24"/>
        <v>No</v>
      </c>
      <c r="D1581" s="2" t="s">
        <v>62</v>
      </c>
      <c r="E1581" s="2" t="s">
        <v>174</v>
      </c>
      <c r="F1581" s="2" t="s">
        <v>410</v>
      </c>
      <c r="G1581" s="2">
        <v>28000</v>
      </c>
      <c r="H1581" s="2">
        <v>14000</v>
      </c>
      <c r="I1581" s="2" t="s">
        <v>176</v>
      </c>
      <c r="J1581" s="3">
        <v>43344</v>
      </c>
      <c r="K1581" s="3">
        <v>43221</v>
      </c>
      <c r="L1581" s="2" t="s">
        <v>29</v>
      </c>
      <c r="M1581" s="2" t="s">
        <v>18</v>
      </c>
      <c r="N1581" s="2"/>
      <c r="O1581" s="2" t="s">
        <v>19</v>
      </c>
      <c r="P1581" s="2"/>
      <c r="Q1581" s="2" t="s">
        <v>1301</v>
      </c>
      <c r="R1581" s="4">
        <v>43048</v>
      </c>
      <c r="S1581" s="2" t="s">
        <v>22</v>
      </c>
      <c r="T1581" s="2">
        <v>0</v>
      </c>
    </row>
    <row r="1582" spans="1:20" ht="30" x14ac:dyDescent="0.25">
      <c r="A1582" t="str">
        <f>IFERROR(VLOOKUP(B1582,'UNFPA suppl countries'!B:B,1,FALSE),"No")</f>
        <v>No</v>
      </c>
      <c r="B1582" s="2" t="s">
        <v>1300</v>
      </c>
      <c r="C1582" s="2" t="str">
        <f t="shared" si="24"/>
        <v>No</v>
      </c>
      <c r="D1582" s="2" t="s">
        <v>62</v>
      </c>
      <c r="E1582" s="2" t="s">
        <v>177</v>
      </c>
      <c r="F1582" s="2" t="s">
        <v>616</v>
      </c>
      <c r="G1582" s="2">
        <v>80000</v>
      </c>
      <c r="H1582" s="2">
        <v>40000</v>
      </c>
      <c r="I1582" s="2" t="s">
        <v>179</v>
      </c>
      <c r="J1582" s="3">
        <v>43313</v>
      </c>
      <c r="K1582" s="3">
        <v>43191</v>
      </c>
      <c r="L1582" s="2" t="s">
        <v>29</v>
      </c>
      <c r="M1582" s="2" t="s">
        <v>18</v>
      </c>
      <c r="N1582" s="2"/>
      <c r="O1582" s="2" t="s">
        <v>19</v>
      </c>
      <c r="P1582" s="2"/>
      <c r="Q1582" s="2" t="s">
        <v>1302</v>
      </c>
      <c r="R1582" s="4">
        <v>43048</v>
      </c>
      <c r="S1582" s="2" t="s">
        <v>22</v>
      </c>
      <c r="T1582" s="2">
        <v>0</v>
      </c>
    </row>
    <row r="1583" spans="1:20" ht="30" x14ac:dyDescent="0.25">
      <c r="A1583" t="str">
        <f>IFERROR(VLOOKUP(B1583,'UNFPA suppl countries'!B:B,1,FALSE),"No")</f>
        <v>Madagascar</v>
      </c>
      <c r="B1583" s="2" t="s">
        <v>1303</v>
      </c>
      <c r="C1583" s="2" t="str">
        <f t="shared" si="24"/>
        <v>Yes</v>
      </c>
      <c r="D1583" s="2" t="s">
        <v>62</v>
      </c>
      <c r="E1583" s="2" t="s">
        <v>63</v>
      </c>
      <c r="F1583" s="2" t="s">
        <v>114</v>
      </c>
      <c r="G1583" s="2">
        <v>1500000</v>
      </c>
      <c r="H1583" s="2">
        <v>1500000</v>
      </c>
      <c r="I1583" s="2" t="s">
        <v>115</v>
      </c>
      <c r="J1583" s="3">
        <v>43191</v>
      </c>
      <c r="K1583" s="3">
        <v>43070</v>
      </c>
      <c r="L1583" s="2" t="s">
        <v>17</v>
      </c>
      <c r="M1583" s="2" t="s">
        <v>65</v>
      </c>
      <c r="N1583" s="2" t="s">
        <v>66</v>
      </c>
      <c r="O1583" s="2" t="s">
        <v>19</v>
      </c>
      <c r="P1583" s="2" t="s">
        <v>814</v>
      </c>
      <c r="Q1583" s="2"/>
      <c r="R1583" s="4">
        <v>43048</v>
      </c>
      <c r="S1583" s="2" t="s">
        <v>22</v>
      </c>
      <c r="T1583" s="2">
        <v>0</v>
      </c>
    </row>
    <row r="1584" spans="1:20" ht="30" x14ac:dyDescent="0.25">
      <c r="A1584" t="str">
        <f>IFERROR(VLOOKUP(B1584,'UNFPA suppl countries'!B:B,1,FALSE),"No")</f>
        <v>Madagascar</v>
      </c>
      <c r="B1584" s="2" t="s">
        <v>1303</v>
      </c>
      <c r="C1584" s="2" t="str">
        <f t="shared" si="24"/>
        <v>Yes</v>
      </c>
      <c r="D1584" s="2" t="s">
        <v>62</v>
      </c>
      <c r="E1584" s="2" t="s">
        <v>63</v>
      </c>
      <c r="F1584" s="2" t="s">
        <v>180</v>
      </c>
      <c r="G1584" s="2">
        <v>424000</v>
      </c>
      <c r="H1584" s="2">
        <v>424000</v>
      </c>
      <c r="I1584" s="2" t="s">
        <v>115</v>
      </c>
      <c r="J1584" s="3">
        <v>43191</v>
      </c>
      <c r="K1584" s="3">
        <v>43070</v>
      </c>
      <c r="L1584" s="2" t="s">
        <v>17</v>
      </c>
      <c r="M1584" s="2" t="s">
        <v>65</v>
      </c>
      <c r="N1584" s="2" t="s">
        <v>66</v>
      </c>
      <c r="O1584" s="2" t="s">
        <v>19</v>
      </c>
      <c r="P1584" s="2" t="s">
        <v>814</v>
      </c>
      <c r="Q1584" s="2"/>
      <c r="R1584" s="4">
        <v>43048</v>
      </c>
      <c r="S1584" s="2" t="s">
        <v>22</v>
      </c>
      <c r="T1584" s="2">
        <v>0</v>
      </c>
    </row>
    <row r="1585" spans="1:20" ht="30" x14ac:dyDescent="0.25">
      <c r="A1585" t="str">
        <f>IFERROR(VLOOKUP(B1585,'UNFPA suppl countries'!B:B,1,FALSE),"No")</f>
        <v>Madagascar</v>
      </c>
      <c r="B1585" s="2" t="s">
        <v>1303</v>
      </c>
      <c r="C1585" s="2" t="str">
        <f t="shared" si="24"/>
        <v>Yes</v>
      </c>
      <c r="D1585" s="2" t="s">
        <v>62</v>
      </c>
      <c r="E1585" s="2" t="s">
        <v>63</v>
      </c>
      <c r="F1585" s="2" t="s">
        <v>172</v>
      </c>
      <c r="G1585" s="2">
        <v>1500000</v>
      </c>
      <c r="H1585" s="2">
        <v>1500000</v>
      </c>
      <c r="I1585" s="2" t="s">
        <v>24</v>
      </c>
      <c r="J1585" s="3">
        <v>43191</v>
      </c>
      <c r="K1585" s="3">
        <v>43070</v>
      </c>
      <c r="L1585" s="2" t="s">
        <v>17</v>
      </c>
      <c r="M1585" s="2" t="s">
        <v>65</v>
      </c>
      <c r="N1585" s="2" t="s">
        <v>66</v>
      </c>
      <c r="O1585" s="2" t="s">
        <v>19</v>
      </c>
      <c r="P1585" s="2" t="s">
        <v>814</v>
      </c>
      <c r="Q1585" s="2"/>
      <c r="R1585" s="4">
        <v>43048</v>
      </c>
      <c r="S1585" s="2" t="s">
        <v>22</v>
      </c>
      <c r="T1585" s="2">
        <v>0</v>
      </c>
    </row>
    <row r="1586" spans="1:20" ht="30" x14ac:dyDescent="0.25">
      <c r="A1586" t="str">
        <f>IFERROR(VLOOKUP(B1586,'UNFPA suppl countries'!B:B,1,FALSE),"No")</f>
        <v>Madagascar</v>
      </c>
      <c r="B1586" s="2" t="s">
        <v>1303</v>
      </c>
      <c r="C1586" s="2" t="str">
        <f t="shared" si="24"/>
        <v>Yes</v>
      </c>
      <c r="D1586" s="2" t="s">
        <v>62</v>
      </c>
      <c r="E1586" s="2" t="s">
        <v>133</v>
      </c>
      <c r="F1586" s="2" t="s">
        <v>134</v>
      </c>
      <c r="G1586" s="2">
        <v>50000</v>
      </c>
      <c r="H1586" s="2">
        <v>50000</v>
      </c>
      <c r="I1586" s="2" t="s">
        <v>135</v>
      </c>
      <c r="J1586" s="3">
        <v>43191</v>
      </c>
      <c r="K1586" s="3">
        <v>43070</v>
      </c>
      <c r="L1586" s="2" t="s">
        <v>17</v>
      </c>
      <c r="M1586" s="2" t="s">
        <v>65</v>
      </c>
      <c r="N1586" s="2" t="s">
        <v>66</v>
      </c>
      <c r="O1586" s="2" t="s">
        <v>19</v>
      </c>
      <c r="P1586" s="2" t="s">
        <v>814</v>
      </c>
      <c r="Q1586" s="2"/>
      <c r="R1586" s="4">
        <v>43048</v>
      </c>
      <c r="S1586" s="2" t="s">
        <v>22</v>
      </c>
      <c r="T1586" s="2">
        <v>0</v>
      </c>
    </row>
    <row r="1587" spans="1:20" ht="30" x14ac:dyDescent="0.25">
      <c r="A1587" t="str">
        <f>IFERROR(VLOOKUP(B1587,'UNFPA suppl countries'!B:B,1,FALSE),"No")</f>
        <v>Madagascar</v>
      </c>
      <c r="B1587" s="2" t="s">
        <v>1303</v>
      </c>
      <c r="C1587" s="2" t="str">
        <f t="shared" si="24"/>
        <v>Yes</v>
      </c>
      <c r="D1587" s="2" t="s">
        <v>62</v>
      </c>
      <c r="E1587" s="2" t="s">
        <v>70</v>
      </c>
      <c r="F1587" s="2" t="s">
        <v>71</v>
      </c>
      <c r="G1587" s="2">
        <v>40000</v>
      </c>
      <c r="H1587" s="2">
        <v>40000</v>
      </c>
      <c r="I1587" s="2" t="s">
        <v>72</v>
      </c>
      <c r="J1587" s="3">
        <v>43191</v>
      </c>
      <c r="K1587" s="3">
        <v>43070</v>
      </c>
      <c r="L1587" s="2" t="s">
        <v>17</v>
      </c>
      <c r="M1587" s="2" t="s">
        <v>65</v>
      </c>
      <c r="N1587" s="2" t="s">
        <v>66</v>
      </c>
      <c r="O1587" s="2" t="s">
        <v>19</v>
      </c>
      <c r="P1587" s="2" t="s">
        <v>814</v>
      </c>
      <c r="Q1587" s="2"/>
      <c r="R1587" s="4">
        <v>43048</v>
      </c>
      <c r="S1587" s="2" t="s">
        <v>22</v>
      </c>
      <c r="T1587" s="2">
        <v>0</v>
      </c>
    </row>
    <row r="1588" spans="1:20" ht="30" x14ac:dyDescent="0.25">
      <c r="A1588" t="str">
        <f>IFERROR(VLOOKUP(B1588,'UNFPA suppl countries'!B:B,1,FALSE),"No")</f>
        <v>Madagascar</v>
      </c>
      <c r="B1588" s="2" t="s">
        <v>1303</v>
      </c>
      <c r="C1588" s="2" t="str">
        <f t="shared" si="24"/>
        <v>Yes</v>
      </c>
      <c r="D1588" s="2" t="s">
        <v>62</v>
      </c>
      <c r="E1588" s="2" t="s">
        <v>138</v>
      </c>
      <c r="F1588" s="2" t="s">
        <v>150</v>
      </c>
      <c r="G1588" s="2">
        <v>300000</v>
      </c>
      <c r="H1588" s="2">
        <v>300000</v>
      </c>
      <c r="I1588" s="2" t="s">
        <v>135</v>
      </c>
      <c r="J1588" s="3">
        <v>43191</v>
      </c>
      <c r="K1588" s="3">
        <v>43070</v>
      </c>
      <c r="L1588" s="2" t="s">
        <v>17</v>
      </c>
      <c r="M1588" s="2" t="s">
        <v>65</v>
      </c>
      <c r="N1588" s="2" t="s">
        <v>66</v>
      </c>
      <c r="O1588" s="2" t="s">
        <v>19</v>
      </c>
      <c r="P1588" s="2" t="s">
        <v>814</v>
      </c>
      <c r="Q1588" s="2"/>
      <c r="R1588" s="4">
        <v>43048</v>
      </c>
      <c r="S1588" s="2" t="s">
        <v>22</v>
      </c>
      <c r="T1588" s="2">
        <v>0</v>
      </c>
    </row>
    <row r="1589" spans="1:20" ht="30" x14ac:dyDescent="0.25">
      <c r="A1589" t="str">
        <f>IFERROR(VLOOKUP(B1589,'UNFPA suppl countries'!B:B,1,FALSE),"No")</f>
        <v>Madagascar</v>
      </c>
      <c r="B1589" s="2" t="s">
        <v>1303</v>
      </c>
      <c r="C1589" s="2" t="str">
        <f t="shared" si="24"/>
        <v>Yes</v>
      </c>
      <c r="D1589" s="2" t="s">
        <v>34</v>
      </c>
      <c r="E1589" s="2" t="s">
        <v>35</v>
      </c>
      <c r="F1589" s="2" t="s">
        <v>36</v>
      </c>
      <c r="G1589" s="2">
        <v>3000</v>
      </c>
      <c r="H1589" s="2">
        <v>3000</v>
      </c>
      <c r="I1589" s="2" t="s">
        <v>37</v>
      </c>
      <c r="J1589" s="3">
        <v>43160</v>
      </c>
      <c r="K1589" s="3">
        <v>43070</v>
      </c>
      <c r="L1589" s="2" t="s">
        <v>17</v>
      </c>
      <c r="M1589" s="2" t="s">
        <v>65</v>
      </c>
      <c r="N1589" s="2" t="s">
        <v>66</v>
      </c>
      <c r="O1589" s="2" t="s">
        <v>19</v>
      </c>
      <c r="P1589" s="2" t="s">
        <v>814</v>
      </c>
      <c r="Q1589" s="2"/>
      <c r="R1589" s="4">
        <v>43048</v>
      </c>
      <c r="S1589" s="2" t="s">
        <v>22</v>
      </c>
      <c r="T1589" s="2">
        <v>0</v>
      </c>
    </row>
    <row r="1590" spans="1:20" ht="30" x14ac:dyDescent="0.25">
      <c r="A1590" t="str">
        <f>IFERROR(VLOOKUP(B1590,'UNFPA suppl countries'!B:B,1,FALSE),"No")</f>
        <v>Madagascar</v>
      </c>
      <c r="B1590" s="2" t="s">
        <v>1303</v>
      </c>
      <c r="C1590" s="2" t="str">
        <f t="shared" si="24"/>
        <v>Yes</v>
      </c>
      <c r="D1590" s="2" t="s">
        <v>34</v>
      </c>
      <c r="E1590" s="2" t="s">
        <v>35</v>
      </c>
      <c r="F1590" s="2" t="s">
        <v>435</v>
      </c>
      <c r="G1590" s="2">
        <v>2000</v>
      </c>
      <c r="H1590" s="2">
        <v>2000</v>
      </c>
      <c r="I1590" s="2" t="s">
        <v>97</v>
      </c>
      <c r="J1590" s="3">
        <v>43160</v>
      </c>
      <c r="K1590" s="3">
        <v>43070</v>
      </c>
      <c r="L1590" s="2" t="s">
        <v>17</v>
      </c>
      <c r="M1590" s="2" t="s">
        <v>65</v>
      </c>
      <c r="N1590" s="2" t="s">
        <v>66</v>
      </c>
      <c r="O1590" s="2" t="s">
        <v>19</v>
      </c>
      <c r="P1590" s="2" t="s">
        <v>814</v>
      </c>
      <c r="Q1590" s="2"/>
      <c r="R1590" s="4">
        <v>43048</v>
      </c>
      <c r="S1590" s="2" t="s">
        <v>22</v>
      </c>
      <c r="T1590" s="2">
        <v>0</v>
      </c>
    </row>
    <row r="1591" spans="1:20" ht="30" x14ac:dyDescent="0.25">
      <c r="A1591" t="str">
        <f>IFERROR(VLOOKUP(B1591,'UNFPA suppl countries'!B:B,1,FALSE),"No")</f>
        <v>Madagascar</v>
      </c>
      <c r="B1591" s="2" t="s">
        <v>1303</v>
      </c>
      <c r="C1591" s="2" t="str">
        <f t="shared" si="24"/>
        <v>Yes</v>
      </c>
      <c r="D1591" s="2" t="s">
        <v>34</v>
      </c>
      <c r="E1591" s="2" t="s">
        <v>93</v>
      </c>
      <c r="F1591" s="2" t="s">
        <v>94</v>
      </c>
      <c r="G1591" s="2">
        <v>50000</v>
      </c>
      <c r="H1591" s="2">
        <v>50000</v>
      </c>
      <c r="I1591" s="2" t="s">
        <v>95</v>
      </c>
      <c r="J1591" s="3">
        <v>43221</v>
      </c>
      <c r="K1591" s="3">
        <v>43070</v>
      </c>
      <c r="L1591" s="2" t="s">
        <v>17</v>
      </c>
      <c r="M1591" s="2" t="s">
        <v>65</v>
      </c>
      <c r="N1591" s="2" t="s">
        <v>66</v>
      </c>
      <c r="O1591" s="2" t="s">
        <v>19</v>
      </c>
      <c r="P1591" s="2" t="s">
        <v>814</v>
      </c>
      <c r="Q1591" s="2"/>
      <c r="R1591" s="4">
        <v>43048</v>
      </c>
      <c r="S1591" s="2" t="s">
        <v>22</v>
      </c>
      <c r="T1591" s="2">
        <v>0</v>
      </c>
    </row>
    <row r="1592" spans="1:20" ht="30" x14ac:dyDescent="0.25">
      <c r="A1592" t="str">
        <f>IFERROR(VLOOKUP(B1592,'UNFPA suppl countries'!B:B,1,FALSE),"No")</f>
        <v>Madagascar</v>
      </c>
      <c r="B1592" s="2" t="s">
        <v>1303</v>
      </c>
      <c r="C1592" s="2" t="str">
        <f t="shared" si="24"/>
        <v>Yes</v>
      </c>
      <c r="D1592" s="2" t="s">
        <v>34</v>
      </c>
      <c r="E1592" s="2" t="s">
        <v>93</v>
      </c>
      <c r="F1592" s="2" t="s">
        <v>98</v>
      </c>
      <c r="G1592" s="2">
        <v>15000</v>
      </c>
      <c r="H1592" s="2">
        <v>15000</v>
      </c>
      <c r="I1592" s="2" t="s">
        <v>97</v>
      </c>
      <c r="J1592" s="3">
        <v>43221</v>
      </c>
      <c r="K1592" s="3">
        <v>43070</v>
      </c>
      <c r="L1592" s="2" t="s">
        <v>17</v>
      </c>
      <c r="M1592" s="2" t="s">
        <v>65</v>
      </c>
      <c r="N1592" s="2" t="s">
        <v>66</v>
      </c>
      <c r="O1592" s="2" t="s">
        <v>19</v>
      </c>
      <c r="P1592" s="2" t="s">
        <v>814</v>
      </c>
      <c r="Q1592" s="2"/>
      <c r="R1592" s="4">
        <v>43048</v>
      </c>
      <c r="S1592" s="2" t="s">
        <v>22</v>
      </c>
      <c r="T1592" s="2">
        <v>0</v>
      </c>
    </row>
    <row r="1593" spans="1:20" ht="30" x14ac:dyDescent="0.25">
      <c r="A1593" t="str">
        <f>IFERROR(VLOOKUP(B1593,'UNFPA suppl countries'!B:B,1,FALSE),"No")</f>
        <v>South Sudan</v>
      </c>
      <c r="B1593" s="2" t="s">
        <v>981</v>
      </c>
      <c r="C1593" s="2" t="str">
        <f t="shared" si="24"/>
        <v>Yes</v>
      </c>
      <c r="D1593" s="2" t="s">
        <v>55</v>
      </c>
      <c r="E1593" s="2" t="s">
        <v>345</v>
      </c>
      <c r="F1593" s="2" t="s">
        <v>346</v>
      </c>
      <c r="G1593" s="2">
        <v>30000</v>
      </c>
      <c r="H1593" s="2">
        <v>0</v>
      </c>
      <c r="I1593" s="2" t="s">
        <v>58</v>
      </c>
      <c r="J1593" s="3">
        <v>43160</v>
      </c>
      <c r="K1593" s="3">
        <v>42917</v>
      </c>
      <c r="L1593" s="2" t="s">
        <v>225</v>
      </c>
      <c r="M1593" s="2" t="s">
        <v>18</v>
      </c>
      <c r="N1593" s="2"/>
      <c r="O1593" s="2" t="s">
        <v>19</v>
      </c>
      <c r="P1593" s="2" t="s">
        <v>1304</v>
      </c>
      <c r="Q1593" s="2"/>
      <c r="R1593" s="4">
        <v>43047</v>
      </c>
      <c r="S1593" s="2" t="s">
        <v>22</v>
      </c>
      <c r="T1593" s="2">
        <v>0</v>
      </c>
    </row>
    <row r="1594" spans="1:20" ht="30" x14ac:dyDescent="0.25">
      <c r="A1594" t="str">
        <f>IFERROR(VLOOKUP(B1594,'UNFPA suppl countries'!B:B,1,FALSE),"No")</f>
        <v>South Sudan</v>
      </c>
      <c r="B1594" s="2" t="s">
        <v>981</v>
      </c>
      <c r="C1594" s="2" t="str">
        <f t="shared" si="24"/>
        <v>Yes</v>
      </c>
      <c r="D1594" s="2" t="s">
        <v>55</v>
      </c>
      <c r="E1594" s="2" t="s">
        <v>56</v>
      </c>
      <c r="F1594" s="2" t="s">
        <v>126</v>
      </c>
      <c r="G1594" s="2">
        <v>32</v>
      </c>
      <c r="H1594" s="2">
        <v>0</v>
      </c>
      <c r="I1594" s="2" t="s">
        <v>58</v>
      </c>
      <c r="J1594" s="3">
        <v>43160</v>
      </c>
      <c r="K1594" s="3">
        <v>43009</v>
      </c>
      <c r="L1594" s="2" t="s">
        <v>225</v>
      </c>
      <c r="M1594" s="2" t="s">
        <v>18</v>
      </c>
      <c r="N1594" s="2"/>
      <c r="O1594" s="2" t="s">
        <v>19</v>
      </c>
      <c r="P1594" s="2" t="s">
        <v>1304</v>
      </c>
      <c r="Q1594" s="2"/>
      <c r="R1594" s="4">
        <v>43047</v>
      </c>
      <c r="S1594" s="2" t="s">
        <v>22</v>
      </c>
      <c r="T1594" s="2">
        <v>0</v>
      </c>
    </row>
    <row r="1595" spans="1:20" ht="30" x14ac:dyDescent="0.25">
      <c r="A1595" t="str">
        <f>IFERROR(VLOOKUP(B1595,'UNFPA suppl countries'!B:B,1,FALSE),"No")</f>
        <v>South Sudan</v>
      </c>
      <c r="B1595" s="2" t="s">
        <v>981</v>
      </c>
      <c r="C1595" s="2" t="str">
        <f t="shared" si="24"/>
        <v>Yes</v>
      </c>
      <c r="D1595" s="2" t="s">
        <v>55</v>
      </c>
      <c r="E1595" s="2" t="s">
        <v>56</v>
      </c>
      <c r="F1595" s="2" t="s">
        <v>127</v>
      </c>
      <c r="G1595" s="2">
        <v>32</v>
      </c>
      <c r="H1595" s="2">
        <v>0</v>
      </c>
      <c r="I1595" s="2" t="s">
        <v>58</v>
      </c>
      <c r="J1595" s="3">
        <v>43160</v>
      </c>
      <c r="K1595" s="3">
        <v>43009</v>
      </c>
      <c r="L1595" s="2" t="s">
        <v>225</v>
      </c>
      <c r="M1595" s="2" t="s">
        <v>18</v>
      </c>
      <c r="N1595" s="2"/>
      <c r="O1595" s="2" t="s">
        <v>19</v>
      </c>
      <c r="P1595" s="2" t="s">
        <v>1304</v>
      </c>
      <c r="Q1595" s="2"/>
      <c r="R1595" s="4">
        <v>43047</v>
      </c>
      <c r="S1595" s="2" t="s">
        <v>22</v>
      </c>
      <c r="T1595" s="2">
        <v>0</v>
      </c>
    </row>
    <row r="1596" spans="1:20" ht="30" x14ac:dyDescent="0.25">
      <c r="A1596" t="str">
        <f>IFERROR(VLOOKUP(B1596,'UNFPA suppl countries'!B:B,1,FALSE),"No")</f>
        <v>South Sudan</v>
      </c>
      <c r="B1596" s="2" t="s">
        <v>981</v>
      </c>
      <c r="C1596" s="2" t="str">
        <f t="shared" ref="C1596:C1635" si="25">IF(A1596&lt;&gt;"No","Yes",A1596)</f>
        <v>Yes</v>
      </c>
      <c r="D1596" s="2" t="s">
        <v>55</v>
      </c>
      <c r="E1596" s="2" t="s">
        <v>56</v>
      </c>
      <c r="F1596" s="2" t="s">
        <v>129</v>
      </c>
      <c r="G1596" s="2">
        <v>32</v>
      </c>
      <c r="H1596" s="2">
        <v>0</v>
      </c>
      <c r="I1596" s="2" t="s">
        <v>58</v>
      </c>
      <c r="J1596" s="3">
        <v>43160</v>
      </c>
      <c r="K1596" s="3">
        <v>43009</v>
      </c>
      <c r="L1596" s="2" t="s">
        <v>225</v>
      </c>
      <c r="M1596" s="2" t="s">
        <v>18</v>
      </c>
      <c r="N1596" s="2"/>
      <c r="O1596" s="2" t="s">
        <v>19</v>
      </c>
      <c r="P1596" s="2" t="s">
        <v>1304</v>
      </c>
      <c r="Q1596" s="2"/>
      <c r="R1596" s="4">
        <v>43047</v>
      </c>
      <c r="S1596" s="2" t="s">
        <v>22</v>
      </c>
      <c r="T1596" s="2">
        <v>0</v>
      </c>
    </row>
    <row r="1597" spans="1:20" ht="30" x14ac:dyDescent="0.25">
      <c r="A1597" t="str">
        <f>IFERROR(VLOOKUP(B1597,'UNFPA suppl countries'!B:B,1,FALSE),"No")</f>
        <v>South Sudan</v>
      </c>
      <c r="B1597" s="2" t="s">
        <v>981</v>
      </c>
      <c r="C1597" s="2" t="str">
        <f t="shared" si="25"/>
        <v>Yes</v>
      </c>
      <c r="D1597" s="2" t="s">
        <v>55</v>
      </c>
      <c r="E1597" s="2" t="s">
        <v>56</v>
      </c>
      <c r="F1597" s="2" t="s">
        <v>130</v>
      </c>
      <c r="G1597" s="2">
        <v>20</v>
      </c>
      <c r="H1597" s="2">
        <v>0</v>
      </c>
      <c r="I1597" s="2" t="s">
        <v>58</v>
      </c>
      <c r="J1597" s="3">
        <v>43160</v>
      </c>
      <c r="K1597" s="3">
        <v>43009</v>
      </c>
      <c r="L1597" s="2" t="s">
        <v>225</v>
      </c>
      <c r="M1597" s="2" t="s">
        <v>18</v>
      </c>
      <c r="N1597" s="2"/>
      <c r="O1597" s="2" t="s">
        <v>19</v>
      </c>
      <c r="P1597" s="2" t="s">
        <v>1304</v>
      </c>
      <c r="Q1597" s="2"/>
      <c r="R1597" s="4">
        <v>43047</v>
      </c>
      <c r="S1597" s="2" t="s">
        <v>22</v>
      </c>
      <c r="T1597" s="2">
        <v>0</v>
      </c>
    </row>
    <row r="1598" spans="1:20" ht="30" x14ac:dyDescent="0.25">
      <c r="A1598" t="str">
        <f>IFERROR(VLOOKUP(B1598,'UNFPA suppl countries'!B:B,1,FALSE),"No")</f>
        <v>South Sudan</v>
      </c>
      <c r="B1598" s="2" t="s">
        <v>981</v>
      </c>
      <c r="C1598" s="2" t="str">
        <f t="shared" si="25"/>
        <v>Yes</v>
      </c>
      <c r="D1598" s="2" t="s">
        <v>55</v>
      </c>
      <c r="E1598" s="2" t="s">
        <v>56</v>
      </c>
      <c r="F1598" s="2" t="s">
        <v>190</v>
      </c>
      <c r="G1598" s="2">
        <v>150</v>
      </c>
      <c r="H1598" s="2">
        <v>0</v>
      </c>
      <c r="I1598" s="2" t="s">
        <v>58</v>
      </c>
      <c r="J1598" s="3">
        <v>43160</v>
      </c>
      <c r="K1598" s="3">
        <v>43009</v>
      </c>
      <c r="L1598" s="2" t="s">
        <v>225</v>
      </c>
      <c r="M1598" s="2" t="s">
        <v>18</v>
      </c>
      <c r="N1598" s="2"/>
      <c r="O1598" s="2" t="s">
        <v>19</v>
      </c>
      <c r="P1598" s="2" t="s">
        <v>1304</v>
      </c>
      <c r="Q1598" s="2"/>
      <c r="R1598" s="4">
        <v>43047</v>
      </c>
      <c r="S1598" s="2" t="s">
        <v>22</v>
      </c>
      <c r="T1598" s="2">
        <v>0</v>
      </c>
    </row>
    <row r="1599" spans="1:20" ht="30" x14ac:dyDescent="0.25">
      <c r="A1599" t="str">
        <f>IFERROR(VLOOKUP(B1599,'UNFPA suppl countries'!B:B,1,FALSE),"No")</f>
        <v>South Sudan</v>
      </c>
      <c r="B1599" s="2" t="s">
        <v>981</v>
      </c>
      <c r="C1599" s="2" t="str">
        <f t="shared" si="25"/>
        <v>Yes</v>
      </c>
      <c r="D1599" s="2" t="s">
        <v>55</v>
      </c>
      <c r="E1599" s="2" t="s">
        <v>56</v>
      </c>
      <c r="F1599" s="2" t="s">
        <v>131</v>
      </c>
      <c r="G1599" s="2">
        <v>150</v>
      </c>
      <c r="H1599" s="2">
        <v>0</v>
      </c>
      <c r="I1599" s="2" t="s">
        <v>58</v>
      </c>
      <c r="J1599" s="3">
        <v>43160</v>
      </c>
      <c r="K1599" s="3">
        <v>43009</v>
      </c>
      <c r="L1599" s="2" t="s">
        <v>225</v>
      </c>
      <c r="M1599" s="2" t="s">
        <v>18</v>
      </c>
      <c r="N1599" s="2"/>
      <c r="O1599" s="2" t="s">
        <v>19</v>
      </c>
      <c r="P1599" s="2" t="s">
        <v>1304</v>
      </c>
      <c r="Q1599" s="2"/>
      <c r="R1599" s="4">
        <v>43047</v>
      </c>
      <c r="S1599" s="2" t="s">
        <v>22</v>
      </c>
      <c r="T1599" s="2">
        <v>0</v>
      </c>
    </row>
    <row r="1600" spans="1:20" ht="30" x14ac:dyDescent="0.25">
      <c r="A1600" t="str">
        <f>IFERROR(VLOOKUP(B1600,'UNFPA suppl countries'!B:B,1,FALSE),"No")</f>
        <v>South Sudan</v>
      </c>
      <c r="B1600" s="2" t="s">
        <v>981</v>
      </c>
      <c r="C1600" s="2" t="str">
        <f t="shared" si="25"/>
        <v>Yes</v>
      </c>
      <c r="D1600" s="2" t="s">
        <v>55</v>
      </c>
      <c r="E1600" s="2" t="s">
        <v>56</v>
      </c>
      <c r="F1600" s="2" t="s">
        <v>136</v>
      </c>
      <c r="G1600" s="2">
        <v>150</v>
      </c>
      <c r="H1600" s="2">
        <v>0</v>
      </c>
      <c r="I1600" s="2" t="s">
        <v>58</v>
      </c>
      <c r="J1600" s="3">
        <v>43160</v>
      </c>
      <c r="K1600" s="3">
        <v>43009</v>
      </c>
      <c r="L1600" s="2" t="s">
        <v>225</v>
      </c>
      <c r="M1600" s="2" t="s">
        <v>18</v>
      </c>
      <c r="N1600" s="2"/>
      <c r="O1600" s="2" t="s">
        <v>19</v>
      </c>
      <c r="P1600" s="2" t="s">
        <v>1304</v>
      </c>
      <c r="Q1600" s="2"/>
      <c r="R1600" s="4">
        <v>43047</v>
      </c>
      <c r="S1600" s="2" t="s">
        <v>22</v>
      </c>
      <c r="T1600" s="2">
        <v>0</v>
      </c>
    </row>
    <row r="1601" spans="1:20" ht="30" x14ac:dyDescent="0.25">
      <c r="A1601" t="str">
        <f>IFERROR(VLOOKUP(B1601,'UNFPA suppl countries'!B:B,1,FALSE),"No")</f>
        <v>South Sudan</v>
      </c>
      <c r="B1601" s="2" t="s">
        <v>981</v>
      </c>
      <c r="C1601" s="2" t="str">
        <f t="shared" si="25"/>
        <v>Yes</v>
      </c>
      <c r="D1601" s="2" t="s">
        <v>55</v>
      </c>
      <c r="E1601" s="2" t="s">
        <v>56</v>
      </c>
      <c r="F1601" s="2" t="s">
        <v>137</v>
      </c>
      <c r="G1601" s="2">
        <v>150</v>
      </c>
      <c r="H1601" s="2">
        <v>0</v>
      </c>
      <c r="I1601" s="2" t="s">
        <v>58</v>
      </c>
      <c r="J1601" s="3">
        <v>43160</v>
      </c>
      <c r="K1601" s="3">
        <v>43009</v>
      </c>
      <c r="L1601" s="2" t="s">
        <v>225</v>
      </c>
      <c r="M1601" s="2" t="s">
        <v>18</v>
      </c>
      <c r="N1601" s="2"/>
      <c r="O1601" s="2" t="s">
        <v>19</v>
      </c>
      <c r="P1601" s="2" t="s">
        <v>1304</v>
      </c>
      <c r="Q1601" s="2"/>
      <c r="R1601" s="4">
        <v>43047</v>
      </c>
      <c r="S1601" s="2" t="s">
        <v>22</v>
      </c>
      <c r="T1601" s="2">
        <v>0</v>
      </c>
    </row>
    <row r="1602" spans="1:20" ht="30" x14ac:dyDescent="0.25">
      <c r="A1602" t="str">
        <f>IFERROR(VLOOKUP(B1602,'UNFPA suppl countries'!B:B,1,FALSE),"No")</f>
        <v>South Sudan</v>
      </c>
      <c r="B1602" s="2" t="s">
        <v>981</v>
      </c>
      <c r="C1602" s="2" t="str">
        <f t="shared" si="25"/>
        <v>Yes</v>
      </c>
      <c r="D1602" s="2" t="s">
        <v>55</v>
      </c>
      <c r="E1602" s="2" t="s">
        <v>56</v>
      </c>
      <c r="F1602" s="2" t="s">
        <v>57</v>
      </c>
      <c r="G1602" s="2">
        <v>500</v>
      </c>
      <c r="H1602" s="2">
        <v>0</v>
      </c>
      <c r="I1602" s="2" t="s">
        <v>58</v>
      </c>
      <c r="J1602" s="3">
        <v>43160</v>
      </c>
      <c r="K1602" s="3">
        <v>43009</v>
      </c>
      <c r="L1602" s="2" t="s">
        <v>225</v>
      </c>
      <c r="M1602" s="2" t="s">
        <v>18</v>
      </c>
      <c r="N1602" s="2"/>
      <c r="O1602" s="2" t="s">
        <v>19</v>
      </c>
      <c r="P1602" s="2" t="s">
        <v>1304</v>
      </c>
      <c r="Q1602" s="2"/>
      <c r="R1602" s="4">
        <v>43047</v>
      </c>
      <c r="S1602" s="2" t="s">
        <v>22</v>
      </c>
      <c r="T1602" s="2">
        <v>0</v>
      </c>
    </row>
    <row r="1603" spans="1:20" ht="30" x14ac:dyDescent="0.25">
      <c r="A1603" t="str">
        <f>IFERROR(VLOOKUP(B1603,'UNFPA suppl countries'!B:B,1,FALSE),"No")</f>
        <v>South Sudan</v>
      </c>
      <c r="B1603" s="2" t="s">
        <v>981</v>
      </c>
      <c r="C1603" s="2" t="str">
        <f t="shared" si="25"/>
        <v>Yes</v>
      </c>
      <c r="D1603" s="2" t="s">
        <v>55</v>
      </c>
      <c r="E1603" s="2" t="s">
        <v>56</v>
      </c>
      <c r="F1603" s="2" t="s">
        <v>144</v>
      </c>
      <c r="G1603" s="2">
        <v>500</v>
      </c>
      <c r="H1603" s="2">
        <v>0</v>
      </c>
      <c r="I1603" s="2" t="s">
        <v>58</v>
      </c>
      <c r="J1603" s="3">
        <v>43160</v>
      </c>
      <c r="K1603" s="3">
        <v>43009</v>
      </c>
      <c r="L1603" s="2" t="s">
        <v>225</v>
      </c>
      <c r="M1603" s="2" t="s">
        <v>18</v>
      </c>
      <c r="N1603" s="2"/>
      <c r="O1603" s="2" t="s">
        <v>19</v>
      </c>
      <c r="P1603" s="2" t="s">
        <v>1304</v>
      </c>
      <c r="Q1603" s="2"/>
      <c r="R1603" s="4">
        <v>43047</v>
      </c>
      <c r="S1603" s="2" t="s">
        <v>22</v>
      </c>
      <c r="T1603" s="2">
        <v>0</v>
      </c>
    </row>
    <row r="1604" spans="1:20" ht="30" x14ac:dyDescent="0.25">
      <c r="A1604" t="str">
        <f>IFERROR(VLOOKUP(B1604,'UNFPA suppl countries'!B:B,1,FALSE),"No")</f>
        <v>South Sudan</v>
      </c>
      <c r="B1604" s="2" t="s">
        <v>981</v>
      </c>
      <c r="C1604" s="2" t="str">
        <f t="shared" si="25"/>
        <v>Yes</v>
      </c>
      <c r="D1604" s="2" t="s">
        <v>55</v>
      </c>
      <c r="E1604" s="2" t="s">
        <v>56</v>
      </c>
      <c r="F1604" s="2" t="s">
        <v>204</v>
      </c>
      <c r="G1604" s="2">
        <v>500</v>
      </c>
      <c r="H1604" s="2">
        <v>0</v>
      </c>
      <c r="I1604" s="2" t="s">
        <v>58</v>
      </c>
      <c r="J1604" s="3">
        <v>43160</v>
      </c>
      <c r="K1604" s="3">
        <v>43009</v>
      </c>
      <c r="L1604" s="2" t="s">
        <v>225</v>
      </c>
      <c r="M1604" s="2" t="s">
        <v>18</v>
      </c>
      <c r="N1604" s="2"/>
      <c r="O1604" s="2" t="s">
        <v>19</v>
      </c>
      <c r="P1604" s="2" t="s">
        <v>1304</v>
      </c>
      <c r="Q1604" s="2"/>
      <c r="R1604" s="4">
        <v>43047</v>
      </c>
      <c r="S1604" s="2" t="s">
        <v>22</v>
      </c>
      <c r="T1604" s="2">
        <v>0</v>
      </c>
    </row>
    <row r="1605" spans="1:20" ht="30" x14ac:dyDescent="0.25">
      <c r="A1605" t="str">
        <f>IFERROR(VLOOKUP(B1605,'UNFPA suppl countries'!B:B,1,FALSE),"No")</f>
        <v>South Sudan</v>
      </c>
      <c r="B1605" s="2" t="s">
        <v>981</v>
      </c>
      <c r="C1605" s="2" t="str">
        <f t="shared" si="25"/>
        <v>Yes</v>
      </c>
      <c r="D1605" s="2" t="s">
        <v>55</v>
      </c>
      <c r="E1605" s="2" t="s">
        <v>56</v>
      </c>
      <c r="F1605" s="2" t="s">
        <v>206</v>
      </c>
      <c r="G1605" s="2">
        <v>500</v>
      </c>
      <c r="H1605" s="2">
        <v>0</v>
      </c>
      <c r="I1605" s="2" t="s">
        <v>58</v>
      </c>
      <c r="J1605" s="3">
        <v>43160</v>
      </c>
      <c r="K1605" s="3">
        <v>43009</v>
      </c>
      <c r="L1605" s="2" t="s">
        <v>225</v>
      </c>
      <c r="M1605" s="2" t="s">
        <v>18</v>
      </c>
      <c r="N1605" s="2"/>
      <c r="O1605" s="2" t="s">
        <v>19</v>
      </c>
      <c r="P1605" s="2" t="s">
        <v>1304</v>
      </c>
      <c r="Q1605" s="2"/>
      <c r="R1605" s="4">
        <v>43047</v>
      </c>
      <c r="S1605" s="2" t="s">
        <v>22</v>
      </c>
      <c r="T1605" s="2">
        <v>0</v>
      </c>
    </row>
    <row r="1606" spans="1:20" ht="30" x14ac:dyDescent="0.25">
      <c r="A1606" t="str">
        <f>IFERROR(VLOOKUP(B1606,'UNFPA suppl countries'!B:B,1,FALSE),"No")</f>
        <v>South Sudan</v>
      </c>
      <c r="B1606" s="2" t="s">
        <v>981</v>
      </c>
      <c r="C1606" s="2" t="str">
        <f t="shared" si="25"/>
        <v>Yes</v>
      </c>
      <c r="D1606" s="2" t="s">
        <v>55</v>
      </c>
      <c r="E1606" s="2" t="s">
        <v>56</v>
      </c>
      <c r="F1606" s="2" t="s">
        <v>182</v>
      </c>
      <c r="G1606" s="2">
        <v>500</v>
      </c>
      <c r="H1606" s="2">
        <v>0</v>
      </c>
      <c r="I1606" s="2" t="s">
        <v>58</v>
      </c>
      <c r="J1606" s="3">
        <v>43160</v>
      </c>
      <c r="K1606" s="3">
        <v>43009</v>
      </c>
      <c r="L1606" s="2" t="s">
        <v>225</v>
      </c>
      <c r="M1606" s="2" t="s">
        <v>18</v>
      </c>
      <c r="N1606" s="2"/>
      <c r="O1606" s="2" t="s">
        <v>19</v>
      </c>
      <c r="P1606" s="2" t="s">
        <v>1304</v>
      </c>
      <c r="Q1606" s="2"/>
      <c r="R1606" s="4">
        <v>43047</v>
      </c>
      <c r="S1606" s="2" t="s">
        <v>22</v>
      </c>
      <c r="T1606" s="2">
        <v>0</v>
      </c>
    </row>
    <row r="1607" spans="1:20" ht="30" x14ac:dyDescent="0.25">
      <c r="A1607" t="str">
        <f>IFERROR(VLOOKUP(B1607,'UNFPA suppl countries'!B:B,1,FALSE),"No")</f>
        <v>South Sudan</v>
      </c>
      <c r="B1607" s="2" t="s">
        <v>981</v>
      </c>
      <c r="C1607" s="2" t="str">
        <f t="shared" si="25"/>
        <v>Yes</v>
      </c>
      <c r="D1607" s="2" t="s">
        <v>55</v>
      </c>
      <c r="E1607" s="2" t="s">
        <v>56</v>
      </c>
      <c r="F1607" s="2" t="s">
        <v>184</v>
      </c>
      <c r="G1607" s="2">
        <v>556</v>
      </c>
      <c r="H1607" s="2">
        <v>0</v>
      </c>
      <c r="I1607" s="2" t="s">
        <v>58</v>
      </c>
      <c r="J1607" s="3">
        <v>43160</v>
      </c>
      <c r="K1607" s="3">
        <v>43009</v>
      </c>
      <c r="L1607" s="2" t="s">
        <v>225</v>
      </c>
      <c r="M1607" s="2" t="s">
        <v>18</v>
      </c>
      <c r="N1607" s="2"/>
      <c r="O1607" s="2" t="s">
        <v>19</v>
      </c>
      <c r="P1607" s="2" t="s">
        <v>1304</v>
      </c>
      <c r="Q1607" s="2"/>
      <c r="R1607" s="4">
        <v>43047</v>
      </c>
      <c r="S1607" s="2" t="s">
        <v>22</v>
      </c>
      <c r="T1607" s="2">
        <v>0</v>
      </c>
    </row>
    <row r="1608" spans="1:20" ht="135" x14ac:dyDescent="0.25">
      <c r="A1608" t="str">
        <f>IFERROR(VLOOKUP(B1608,'UNFPA suppl countries'!B:B,1,FALSE),"No")</f>
        <v>No</v>
      </c>
      <c r="B1608" s="2" t="s">
        <v>1305</v>
      </c>
      <c r="C1608" s="2" t="str">
        <f t="shared" si="25"/>
        <v>No</v>
      </c>
      <c r="D1608" s="2" t="s">
        <v>62</v>
      </c>
      <c r="E1608" s="2" t="s">
        <v>174</v>
      </c>
      <c r="F1608" s="2" t="s">
        <v>410</v>
      </c>
      <c r="G1608" s="2">
        <v>35000</v>
      </c>
      <c r="H1608" s="2">
        <v>17500</v>
      </c>
      <c r="I1608" s="2" t="s">
        <v>176</v>
      </c>
      <c r="J1608" s="3">
        <v>43344</v>
      </c>
      <c r="K1608" s="3">
        <v>43221</v>
      </c>
      <c r="L1608" s="2" t="s">
        <v>29</v>
      </c>
      <c r="M1608" s="2" t="s">
        <v>18</v>
      </c>
      <c r="N1608" s="2"/>
      <c r="O1608" s="2" t="s">
        <v>19</v>
      </c>
      <c r="P1608" s="2" t="s">
        <v>1306</v>
      </c>
      <c r="Q1608" s="2" t="s">
        <v>1307</v>
      </c>
      <c r="R1608" s="4">
        <v>43045</v>
      </c>
      <c r="S1608" s="2" t="s">
        <v>22</v>
      </c>
      <c r="T1608" s="2">
        <v>0</v>
      </c>
    </row>
    <row r="1609" spans="1:20" ht="135" x14ac:dyDescent="0.25">
      <c r="A1609" t="str">
        <f>IFERROR(VLOOKUP(B1609,'UNFPA suppl countries'!B:B,1,FALSE),"No")</f>
        <v>No</v>
      </c>
      <c r="B1609" s="2" t="s">
        <v>1305</v>
      </c>
      <c r="C1609" s="2" t="str">
        <f t="shared" si="25"/>
        <v>No</v>
      </c>
      <c r="D1609" s="2" t="s">
        <v>62</v>
      </c>
      <c r="E1609" s="2" t="s">
        <v>63</v>
      </c>
      <c r="F1609" s="2" t="s">
        <v>172</v>
      </c>
      <c r="G1609" s="2">
        <v>150000</v>
      </c>
      <c r="H1609" s="2">
        <v>75000</v>
      </c>
      <c r="I1609" s="2" t="s">
        <v>24</v>
      </c>
      <c r="J1609" s="3">
        <v>43344</v>
      </c>
      <c r="K1609" s="3">
        <v>43221</v>
      </c>
      <c r="L1609" s="2" t="s">
        <v>29</v>
      </c>
      <c r="M1609" s="2" t="s">
        <v>18</v>
      </c>
      <c r="N1609" s="2"/>
      <c r="O1609" s="2" t="s">
        <v>19</v>
      </c>
      <c r="P1609" s="2" t="s">
        <v>1306</v>
      </c>
      <c r="Q1609" s="2" t="s">
        <v>1307</v>
      </c>
      <c r="R1609" s="4">
        <v>43045</v>
      </c>
      <c r="S1609" s="2" t="s">
        <v>22</v>
      </c>
      <c r="T1609" s="2">
        <v>0</v>
      </c>
    </row>
    <row r="1610" spans="1:20" ht="135" x14ac:dyDescent="0.25">
      <c r="A1610" t="str">
        <f>IFERROR(VLOOKUP(B1610,'UNFPA suppl countries'!B:B,1,FALSE),"No")</f>
        <v>No</v>
      </c>
      <c r="B1610" s="2" t="s">
        <v>1305</v>
      </c>
      <c r="C1610" s="2" t="str">
        <f t="shared" si="25"/>
        <v>No</v>
      </c>
      <c r="D1610" s="2" t="s">
        <v>62</v>
      </c>
      <c r="E1610" s="2" t="s">
        <v>63</v>
      </c>
      <c r="F1610" s="2" t="s">
        <v>114</v>
      </c>
      <c r="G1610" s="2">
        <v>150000</v>
      </c>
      <c r="H1610" s="2">
        <v>75000</v>
      </c>
      <c r="I1610" s="2" t="s">
        <v>115</v>
      </c>
      <c r="J1610" s="3">
        <v>43344</v>
      </c>
      <c r="K1610" s="3">
        <v>43221</v>
      </c>
      <c r="L1610" s="2" t="s">
        <v>29</v>
      </c>
      <c r="M1610" s="2" t="s">
        <v>18</v>
      </c>
      <c r="N1610" s="2"/>
      <c r="O1610" s="2" t="s">
        <v>19</v>
      </c>
      <c r="P1610" s="2" t="s">
        <v>1306</v>
      </c>
      <c r="Q1610" s="2" t="s">
        <v>1307</v>
      </c>
      <c r="R1610" s="4">
        <v>43045</v>
      </c>
      <c r="S1610" s="2" t="s">
        <v>22</v>
      </c>
      <c r="T1610" s="2">
        <v>0</v>
      </c>
    </row>
    <row r="1611" spans="1:20" ht="135" x14ac:dyDescent="0.25">
      <c r="A1611" t="str">
        <f>IFERROR(VLOOKUP(B1611,'UNFPA suppl countries'!B:B,1,FALSE),"No")</f>
        <v>No</v>
      </c>
      <c r="B1611" s="2" t="s">
        <v>1305</v>
      </c>
      <c r="C1611" s="2" t="str">
        <f t="shared" si="25"/>
        <v>No</v>
      </c>
      <c r="D1611" s="2" t="s">
        <v>62</v>
      </c>
      <c r="E1611" s="2" t="s">
        <v>220</v>
      </c>
      <c r="F1611" s="2" t="s">
        <v>181</v>
      </c>
      <c r="G1611" s="2">
        <v>99000</v>
      </c>
      <c r="H1611" s="2">
        <v>49500</v>
      </c>
      <c r="I1611" s="2" t="s">
        <v>179</v>
      </c>
      <c r="J1611" s="3">
        <v>43344</v>
      </c>
      <c r="K1611" s="3">
        <v>43221</v>
      </c>
      <c r="L1611" s="2" t="s">
        <v>29</v>
      </c>
      <c r="M1611" s="2" t="s">
        <v>18</v>
      </c>
      <c r="N1611" s="2"/>
      <c r="O1611" s="2" t="s">
        <v>19</v>
      </c>
      <c r="P1611" s="2" t="s">
        <v>1306</v>
      </c>
      <c r="Q1611" s="2" t="s">
        <v>1307</v>
      </c>
      <c r="R1611" s="4">
        <v>43045</v>
      </c>
      <c r="S1611" s="2" t="s">
        <v>22</v>
      </c>
      <c r="T1611" s="2">
        <v>0</v>
      </c>
    </row>
    <row r="1612" spans="1:20" ht="135" x14ac:dyDescent="0.25">
      <c r="A1612" t="str">
        <f>IFERROR(VLOOKUP(B1612,'UNFPA suppl countries'!B:B,1,FALSE),"No")</f>
        <v>No</v>
      </c>
      <c r="B1612" s="2" t="s">
        <v>1305</v>
      </c>
      <c r="C1612" s="2" t="str">
        <f t="shared" si="25"/>
        <v>No</v>
      </c>
      <c r="D1612" s="2" t="s">
        <v>62</v>
      </c>
      <c r="E1612" s="2" t="s">
        <v>133</v>
      </c>
      <c r="F1612" s="2" t="s">
        <v>134</v>
      </c>
      <c r="G1612" s="2">
        <v>66300</v>
      </c>
      <c r="H1612" s="2">
        <v>33150</v>
      </c>
      <c r="I1612" s="2" t="s">
        <v>135</v>
      </c>
      <c r="J1612" s="3">
        <v>43344</v>
      </c>
      <c r="K1612" s="3">
        <v>43221</v>
      </c>
      <c r="L1612" s="2" t="s">
        <v>29</v>
      </c>
      <c r="M1612" s="2" t="s">
        <v>18</v>
      </c>
      <c r="N1612" s="2"/>
      <c r="O1612" s="2" t="s">
        <v>19</v>
      </c>
      <c r="P1612" s="2" t="s">
        <v>1306</v>
      </c>
      <c r="Q1612" s="2" t="s">
        <v>1307</v>
      </c>
      <c r="R1612" s="4">
        <v>43045</v>
      </c>
      <c r="S1612" s="2" t="s">
        <v>22</v>
      </c>
      <c r="T1612" s="2">
        <v>0</v>
      </c>
    </row>
    <row r="1613" spans="1:20" ht="135" x14ac:dyDescent="0.25">
      <c r="A1613" t="str">
        <f>IFERROR(VLOOKUP(B1613,'UNFPA suppl countries'!B:B,1,FALSE),"No")</f>
        <v>No</v>
      </c>
      <c r="B1613" s="2" t="s">
        <v>1305</v>
      </c>
      <c r="C1613" s="2" t="str">
        <f t="shared" si="25"/>
        <v>No</v>
      </c>
      <c r="D1613" s="2" t="s">
        <v>62</v>
      </c>
      <c r="E1613" s="2" t="s">
        <v>138</v>
      </c>
      <c r="F1613" s="2" t="s">
        <v>150</v>
      </c>
      <c r="G1613" s="2">
        <v>150000</v>
      </c>
      <c r="H1613" s="2">
        <v>75000</v>
      </c>
      <c r="I1613" s="2" t="s">
        <v>135</v>
      </c>
      <c r="J1613" s="3">
        <v>43344</v>
      </c>
      <c r="K1613" s="3">
        <v>43221</v>
      </c>
      <c r="L1613" s="2" t="s">
        <v>29</v>
      </c>
      <c r="M1613" s="2" t="s">
        <v>18</v>
      </c>
      <c r="N1613" s="2"/>
      <c r="O1613" s="2" t="s">
        <v>19</v>
      </c>
      <c r="P1613" s="2" t="s">
        <v>1306</v>
      </c>
      <c r="Q1613" s="2" t="s">
        <v>1307</v>
      </c>
      <c r="R1613" s="4">
        <v>43045</v>
      </c>
      <c r="S1613" s="2" t="s">
        <v>22</v>
      </c>
      <c r="T1613" s="2">
        <v>0</v>
      </c>
    </row>
    <row r="1614" spans="1:20" ht="30" x14ac:dyDescent="0.25">
      <c r="A1614" t="str">
        <f>IFERROR(VLOOKUP(B1614,'UNFPA suppl countries'!B:B,1,FALSE),"No")</f>
        <v>No</v>
      </c>
      <c r="B1614" s="2" t="s">
        <v>1308</v>
      </c>
      <c r="C1614" s="2" t="str">
        <f t="shared" si="25"/>
        <v>No</v>
      </c>
      <c r="D1614" s="2" t="s">
        <v>228</v>
      </c>
      <c r="E1614" s="2"/>
      <c r="F1614" s="2" t="s">
        <v>728</v>
      </c>
      <c r="G1614" s="2">
        <v>1</v>
      </c>
      <c r="H1614" s="2">
        <v>1</v>
      </c>
      <c r="I1614" s="2" t="s">
        <v>24</v>
      </c>
      <c r="J1614" s="3">
        <v>43282</v>
      </c>
      <c r="K1614" s="3">
        <v>43040</v>
      </c>
      <c r="L1614" s="2" t="s">
        <v>17</v>
      </c>
      <c r="M1614" s="2" t="s">
        <v>159</v>
      </c>
      <c r="N1614" s="2"/>
      <c r="O1614" s="2" t="s">
        <v>19</v>
      </c>
      <c r="P1614" s="2" t="s">
        <v>555</v>
      </c>
      <c r="Q1614" s="2" t="s">
        <v>1309</v>
      </c>
      <c r="R1614" s="4">
        <v>43040</v>
      </c>
      <c r="S1614" s="2" t="s">
        <v>22</v>
      </c>
      <c r="T1614" s="2">
        <v>0</v>
      </c>
    </row>
    <row r="1615" spans="1:20" ht="30" x14ac:dyDescent="0.25">
      <c r="A1615" t="str">
        <f>IFERROR(VLOOKUP(B1615,'UNFPA suppl countries'!B:B,1,FALSE),"No")</f>
        <v>No</v>
      </c>
      <c r="B1615" s="2" t="s">
        <v>1308</v>
      </c>
      <c r="C1615" s="2" t="str">
        <f t="shared" si="25"/>
        <v>No</v>
      </c>
      <c r="D1615" s="2" t="s">
        <v>228</v>
      </c>
      <c r="E1615" s="2"/>
      <c r="F1615" s="2" t="s">
        <v>728</v>
      </c>
      <c r="G1615" s="2">
        <v>1</v>
      </c>
      <c r="H1615" s="2">
        <v>1</v>
      </c>
      <c r="I1615" s="2" t="s">
        <v>24</v>
      </c>
      <c r="J1615" s="3">
        <v>43282</v>
      </c>
      <c r="K1615" s="3">
        <v>43040</v>
      </c>
      <c r="L1615" s="2" t="s">
        <v>17</v>
      </c>
      <c r="M1615" s="2" t="s">
        <v>159</v>
      </c>
      <c r="N1615" s="2"/>
      <c r="O1615" s="2" t="s">
        <v>19</v>
      </c>
      <c r="P1615" s="2" t="s">
        <v>1310</v>
      </c>
      <c r="Q1615" s="2" t="s">
        <v>1309</v>
      </c>
      <c r="R1615" s="4">
        <v>43040</v>
      </c>
      <c r="S1615" s="2" t="s">
        <v>22</v>
      </c>
      <c r="T1615" s="2">
        <v>0</v>
      </c>
    </row>
    <row r="1616" spans="1:20" ht="30" x14ac:dyDescent="0.25">
      <c r="A1616" t="str">
        <f>IFERROR(VLOOKUP(B1616,'UNFPA suppl countries'!B:B,1,FALSE),"No")</f>
        <v>No</v>
      </c>
      <c r="B1616" s="2" t="s">
        <v>1308</v>
      </c>
      <c r="C1616" s="2" t="str">
        <f t="shared" si="25"/>
        <v>No</v>
      </c>
      <c r="D1616" s="2" t="s">
        <v>228</v>
      </c>
      <c r="E1616" s="2"/>
      <c r="F1616" s="2" t="s">
        <v>728</v>
      </c>
      <c r="G1616" s="2">
        <v>2</v>
      </c>
      <c r="H1616" s="2">
        <v>2</v>
      </c>
      <c r="I1616" s="2" t="s">
        <v>24</v>
      </c>
      <c r="J1616" s="3">
        <v>43282</v>
      </c>
      <c r="K1616" s="3">
        <v>43040</v>
      </c>
      <c r="L1616" s="2" t="s">
        <v>17</v>
      </c>
      <c r="M1616" s="2" t="s">
        <v>159</v>
      </c>
      <c r="N1616" s="2"/>
      <c r="O1616" s="2" t="s">
        <v>19</v>
      </c>
      <c r="P1616" s="2" t="s">
        <v>1311</v>
      </c>
      <c r="Q1616" s="2" t="s">
        <v>1309</v>
      </c>
      <c r="R1616" s="4">
        <v>43040</v>
      </c>
      <c r="S1616" s="2" t="s">
        <v>22</v>
      </c>
      <c r="T1616" s="2">
        <v>0</v>
      </c>
    </row>
    <row r="1617" spans="1:20" ht="30" x14ac:dyDescent="0.25">
      <c r="A1617" t="str">
        <f>IFERROR(VLOOKUP(B1617,'UNFPA suppl countries'!B:B,1,FALSE),"No")</f>
        <v>No</v>
      </c>
      <c r="B1617" s="2" t="s">
        <v>1312</v>
      </c>
      <c r="C1617" s="2" t="str">
        <f t="shared" si="25"/>
        <v>No</v>
      </c>
      <c r="D1617" s="2" t="s">
        <v>62</v>
      </c>
      <c r="E1617" s="2" t="s">
        <v>177</v>
      </c>
      <c r="F1617" s="2" t="s">
        <v>616</v>
      </c>
      <c r="G1617" s="2">
        <v>149000</v>
      </c>
      <c r="H1617" s="2">
        <v>149000</v>
      </c>
      <c r="I1617" s="2" t="s">
        <v>179</v>
      </c>
      <c r="J1617" s="3">
        <v>43191</v>
      </c>
      <c r="K1617" s="3">
        <v>43070</v>
      </c>
      <c r="L1617" s="2" t="s">
        <v>17</v>
      </c>
      <c r="M1617" s="2" t="s">
        <v>18</v>
      </c>
      <c r="N1617" s="2"/>
      <c r="O1617" s="2" t="s">
        <v>19</v>
      </c>
      <c r="P1617" s="2" t="s">
        <v>1313</v>
      </c>
      <c r="Q1617" s="2"/>
      <c r="R1617" s="4">
        <v>43034</v>
      </c>
      <c r="S1617" s="2" t="s">
        <v>22</v>
      </c>
      <c r="T1617" s="2">
        <v>0</v>
      </c>
    </row>
    <row r="1618" spans="1:20" ht="30" x14ac:dyDescent="0.25">
      <c r="A1618" t="str">
        <f>IFERROR(VLOOKUP(B1618,'UNFPA suppl countries'!B:B,1,FALSE),"No")</f>
        <v>No</v>
      </c>
      <c r="B1618" s="2" t="s">
        <v>1312</v>
      </c>
      <c r="C1618" s="2" t="str">
        <f t="shared" si="25"/>
        <v>No</v>
      </c>
      <c r="D1618" s="2" t="s">
        <v>62</v>
      </c>
      <c r="E1618" s="2" t="s">
        <v>63</v>
      </c>
      <c r="F1618" s="2" t="s">
        <v>585</v>
      </c>
      <c r="G1618" s="2">
        <v>80900</v>
      </c>
      <c r="H1618" s="2">
        <v>80900</v>
      </c>
      <c r="I1618" s="2" t="s">
        <v>327</v>
      </c>
      <c r="J1618" s="3">
        <v>43191</v>
      </c>
      <c r="K1618" s="3">
        <v>43070</v>
      </c>
      <c r="L1618" s="2" t="s">
        <v>17</v>
      </c>
      <c r="M1618" s="2" t="s">
        <v>18</v>
      </c>
      <c r="N1618" s="2"/>
      <c r="O1618" s="2" t="s">
        <v>19</v>
      </c>
      <c r="P1618" s="2" t="s">
        <v>1313</v>
      </c>
      <c r="Q1618" s="2"/>
      <c r="R1618" s="4">
        <v>43034</v>
      </c>
      <c r="S1618" s="2" t="s">
        <v>22</v>
      </c>
      <c r="T1618" s="2">
        <v>0</v>
      </c>
    </row>
    <row r="1619" spans="1:20" ht="30" x14ac:dyDescent="0.25">
      <c r="A1619" t="str">
        <f>IFERROR(VLOOKUP(B1619,'UNFPA suppl countries'!B:B,1,FALSE),"No")</f>
        <v>No</v>
      </c>
      <c r="B1619" s="2" t="s">
        <v>1312</v>
      </c>
      <c r="C1619" s="2" t="str">
        <f t="shared" si="25"/>
        <v>No</v>
      </c>
      <c r="D1619" s="2" t="s">
        <v>62</v>
      </c>
      <c r="E1619" s="2" t="s">
        <v>70</v>
      </c>
      <c r="F1619" s="2" t="s">
        <v>75</v>
      </c>
      <c r="G1619" s="2">
        <v>37800</v>
      </c>
      <c r="H1619" s="2">
        <v>37800</v>
      </c>
      <c r="I1619" s="2" t="s">
        <v>72</v>
      </c>
      <c r="J1619" s="3">
        <v>43191</v>
      </c>
      <c r="K1619" s="3">
        <v>43070</v>
      </c>
      <c r="L1619" s="2" t="s">
        <v>17</v>
      </c>
      <c r="M1619" s="2" t="s">
        <v>18</v>
      </c>
      <c r="N1619" s="2"/>
      <c r="O1619" s="2" t="s">
        <v>19</v>
      </c>
      <c r="P1619" s="2" t="s">
        <v>1313</v>
      </c>
      <c r="Q1619" s="2"/>
      <c r="R1619" s="4">
        <v>43034</v>
      </c>
      <c r="S1619" s="2" t="s">
        <v>22</v>
      </c>
      <c r="T1619" s="2">
        <v>0</v>
      </c>
    </row>
    <row r="1620" spans="1:20" ht="30" x14ac:dyDescent="0.25">
      <c r="A1620" t="str">
        <f>IFERROR(VLOOKUP(B1620,'UNFPA suppl countries'!B:B,1,FALSE),"No")</f>
        <v>No</v>
      </c>
      <c r="B1620" s="2" t="s">
        <v>1312</v>
      </c>
      <c r="C1620" s="2" t="str">
        <f t="shared" si="25"/>
        <v>No</v>
      </c>
      <c r="D1620" s="2" t="s">
        <v>62</v>
      </c>
      <c r="E1620" s="2" t="s">
        <v>174</v>
      </c>
      <c r="F1620" s="2" t="s">
        <v>410</v>
      </c>
      <c r="G1620" s="2">
        <v>35417</v>
      </c>
      <c r="H1620" s="2">
        <v>35417</v>
      </c>
      <c r="I1620" s="2" t="s">
        <v>176</v>
      </c>
      <c r="J1620" s="3">
        <v>43191</v>
      </c>
      <c r="K1620" s="3">
        <v>43070</v>
      </c>
      <c r="L1620" s="2" t="s">
        <v>17</v>
      </c>
      <c r="M1620" s="2" t="s">
        <v>18</v>
      </c>
      <c r="N1620" s="2"/>
      <c r="O1620" s="2" t="s">
        <v>19</v>
      </c>
      <c r="P1620" s="2" t="s">
        <v>1313</v>
      </c>
      <c r="Q1620" s="2"/>
      <c r="R1620" s="4">
        <v>43034</v>
      </c>
      <c r="S1620" s="2" t="s">
        <v>22</v>
      </c>
      <c r="T1620" s="2">
        <v>0</v>
      </c>
    </row>
    <row r="1621" spans="1:20" ht="30" x14ac:dyDescent="0.25">
      <c r="A1621" t="str">
        <f>IFERROR(VLOOKUP(B1621,'UNFPA suppl countries'!B:B,1,FALSE),"No")</f>
        <v>No</v>
      </c>
      <c r="B1621" s="2" t="s">
        <v>1312</v>
      </c>
      <c r="C1621" s="2" t="str">
        <f t="shared" si="25"/>
        <v>No</v>
      </c>
      <c r="D1621" s="2" t="s">
        <v>62</v>
      </c>
      <c r="E1621" s="2" t="s">
        <v>170</v>
      </c>
      <c r="F1621" s="2" t="s">
        <v>171</v>
      </c>
      <c r="G1621" s="2">
        <v>250</v>
      </c>
      <c r="H1621" s="2">
        <v>250</v>
      </c>
      <c r="I1621" s="2" t="s">
        <v>89</v>
      </c>
      <c r="J1621" s="3">
        <v>43191</v>
      </c>
      <c r="K1621" s="3">
        <v>43070</v>
      </c>
      <c r="L1621" s="2" t="s">
        <v>17</v>
      </c>
      <c r="M1621" s="2" t="s">
        <v>18</v>
      </c>
      <c r="N1621" s="2"/>
      <c r="O1621" s="2" t="s">
        <v>19</v>
      </c>
      <c r="P1621" s="2" t="s">
        <v>1313</v>
      </c>
      <c r="Q1621" s="2"/>
      <c r="R1621" s="4">
        <v>43034</v>
      </c>
      <c r="S1621" s="2" t="s">
        <v>22</v>
      </c>
      <c r="T1621" s="2">
        <v>0</v>
      </c>
    </row>
    <row r="1622" spans="1:20" ht="30" x14ac:dyDescent="0.25">
      <c r="A1622" t="str">
        <f>IFERROR(VLOOKUP(B1622,'UNFPA suppl countries'!B:B,1,FALSE),"No")</f>
        <v>No</v>
      </c>
      <c r="B1622" s="2" t="s">
        <v>1312</v>
      </c>
      <c r="C1622" s="2" t="str">
        <f t="shared" si="25"/>
        <v>No</v>
      </c>
      <c r="D1622" s="2" t="s">
        <v>62</v>
      </c>
      <c r="E1622" s="2" t="s">
        <v>119</v>
      </c>
      <c r="F1622" s="2" t="s">
        <v>120</v>
      </c>
      <c r="G1622" s="2">
        <v>20160</v>
      </c>
      <c r="H1622" s="2">
        <v>20160</v>
      </c>
      <c r="I1622" s="2" t="s">
        <v>121</v>
      </c>
      <c r="J1622" s="3">
        <v>43191</v>
      </c>
      <c r="K1622" s="3">
        <v>43070</v>
      </c>
      <c r="L1622" s="2" t="s">
        <v>17</v>
      </c>
      <c r="M1622" s="2" t="s">
        <v>18</v>
      </c>
      <c r="N1622" s="2"/>
      <c r="O1622" s="2" t="s">
        <v>19</v>
      </c>
      <c r="P1622" s="2" t="s">
        <v>1313</v>
      </c>
      <c r="Q1622" s="2"/>
      <c r="R1622" s="4">
        <v>43034</v>
      </c>
      <c r="S1622" s="2" t="s">
        <v>22</v>
      </c>
      <c r="T1622" s="2">
        <v>0</v>
      </c>
    </row>
    <row r="1623" spans="1:20" ht="30" x14ac:dyDescent="0.25">
      <c r="A1623" t="str">
        <f>IFERROR(VLOOKUP(B1623,'UNFPA suppl countries'!B:B,1,FALSE),"No")</f>
        <v>No</v>
      </c>
      <c r="B1623" s="2" t="s">
        <v>1312</v>
      </c>
      <c r="C1623" s="2" t="str">
        <f t="shared" si="25"/>
        <v>No</v>
      </c>
      <c r="D1623" s="2" t="s">
        <v>62</v>
      </c>
      <c r="E1623" s="2" t="s">
        <v>133</v>
      </c>
      <c r="F1623" s="2" t="s">
        <v>584</v>
      </c>
      <c r="G1623" s="2">
        <v>9216</v>
      </c>
      <c r="H1623" s="2">
        <v>9216</v>
      </c>
      <c r="I1623" s="2" t="s">
        <v>135</v>
      </c>
      <c r="J1623" s="3">
        <v>43191</v>
      </c>
      <c r="K1623" s="3">
        <v>43070</v>
      </c>
      <c r="L1623" s="2" t="s">
        <v>17</v>
      </c>
      <c r="M1623" s="2" t="s">
        <v>18</v>
      </c>
      <c r="N1623" s="2"/>
      <c r="O1623" s="2" t="s">
        <v>19</v>
      </c>
      <c r="P1623" s="2" t="s">
        <v>1313</v>
      </c>
      <c r="Q1623" s="2"/>
      <c r="R1623" s="4">
        <v>43034</v>
      </c>
      <c r="S1623" s="2" t="s">
        <v>22</v>
      </c>
      <c r="T1623" s="2">
        <v>0</v>
      </c>
    </row>
    <row r="1624" spans="1:20" ht="30" x14ac:dyDescent="0.25">
      <c r="A1624" t="str">
        <f>IFERROR(VLOOKUP(B1624,'UNFPA suppl countries'!B:B,1,FALSE),"No")</f>
        <v>No</v>
      </c>
      <c r="B1624" s="2" t="s">
        <v>1300</v>
      </c>
      <c r="C1624" s="2" t="str">
        <f t="shared" si="25"/>
        <v>No</v>
      </c>
      <c r="D1624" s="2" t="s">
        <v>62</v>
      </c>
      <c r="E1624" s="2" t="s">
        <v>70</v>
      </c>
      <c r="F1624" s="2" t="s">
        <v>71</v>
      </c>
      <c r="G1624" s="2">
        <v>6000</v>
      </c>
      <c r="H1624" s="2">
        <v>3000</v>
      </c>
      <c r="I1624" s="2" t="s">
        <v>72</v>
      </c>
      <c r="J1624" s="3">
        <v>43313</v>
      </c>
      <c r="K1624" s="3">
        <v>43191</v>
      </c>
      <c r="L1624" s="2" t="s">
        <v>29</v>
      </c>
      <c r="M1624" s="2" t="s">
        <v>18</v>
      </c>
      <c r="N1624" s="2"/>
      <c r="O1624" s="2" t="s">
        <v>19</v>
      </c>
      <c r="P1624" s="2"/>
      <c r="Q1624" s="2" t="s">
        <v>1302</v>
      </c>
      <c r="R1624" s="4">
        <v>43031</v>
      </c>
      <c r="S1624" s="2" t="s">
        <v>22</v>
      </c>
      <c r="T1624" s="2">
        <v>0</v>
      </c>
    </row>
    <row r="1625" spans="1:20" ht="45" x14ac:dyDescent="0.25">
      <c r="A1625" t="str">
        <f>IFERROR(VLOOKUP(B1625,'UNFPA suppl countries'!B:B,1,FALSE),"No")</f>
        <v>No</v>
      </c>
      <c r="B1625" s="2" t="s">
        <v>1300</v>
      </c>
      <c r="C1625" s="2" t="str">
        <f t="shared" si="25"/>
        <v>No</v>
      </c>
      <c r="D1625" s="2" t="s">
        <v>62</v>
      </c>
      <c r="E1625" s="2" t="s">
        <v>138</v>
      </c>
      <c r="F1625" s="2" t="s">
        <v>217</v>
      </c>
      <c r="G1625" s="2">
        <v>580320</v>
      </c>
      <c r="H1625" s="2">
        <v>0</v>
      </c>
      <c r="I1625" s="2" t="s">
        <v>140</v>
      </c>
      <c r="J1625" s="3">
        <v>43191</v>
      </c>
      <c r="K1625" s="3">
        <v>43070</v>
      </c>
      <c r="L1625" s="2" t="s">
        <v>225</v>
      </c>
      <c r="M1625" s="2" t="s">
        <v>18</v>
      </c>
      <c r="N1625" s="2"/>
      <c r="O1625" s="2" t="s">
        <v>19</v>
      </c>
      <c r="P1625" s="2"/>
      <c r="Q1625" s="2" t="s">
        <v>1314</v>
      </c>
      <c r="R1625" s="4">
        <v>43017</v>
      </c>
      <c r="S1625" s="2" t="s">
        <v>22</v>
      </c>
      <c r="T1625" s="2">
        <v>0</v>
      </c>
    </row>
    <row r="1626" spans="1:20" ht="45" x14ac:dyDescent="0.25">
      <c r="A1626" t="str">
        <f>IFERROR(VLOOKUP(B1626,'UNFPA suppl countries'!B:B,1,FALSE),"No")</f>
        <v>No</v>
      </c>
      <c r="B1626" s="2" t="s">
        <v>1300</v>
      </c>
      <c r="C1626" s="2" t="str">
        <f t="shared" si="25"/>
        <v>No</v>
      </c>
      <c r="D1626" s="2" t="s">
        <v>62</v>
      </c>
      <c r="E1626" s="2" t="s">
        <v>63</v>
      </c>
      <c r="F1626" s="2" t="s">
        <v>585</v>
      </c>
      <c r="G1626" s="2">
        <v>235500</v>
      </c>
      <c r="H1626" s="2">
        <v>0</v>
      </c>
      <c r="I1626" s="2" t="s">
        <v>327</v>
      </c>
      <c r="J1626" s="3">
        <v>43191</v>
      </c>
      <c r="K1626" s="3">
        <v>43070</v>
      </c>
      <c r="L1626" s="2" t="s">
        <v>225</v>
      </c>
      <c r="M1626" s="2" t="s">
        <v>18</v>
      </c>
      <c r="N1626" s="2"/>
      <c r="O1626" s="2" t="s">
        <v>19</v>
      </c>
      <c r="P1626" s="2"/>
      <c r="Q1626" s="2" t="s">
        <v>1314</v>
      </c>
      <c r="R1626" s="4">
        <v>43017</v>
      </c>
      <c r="S1626" s="2" t="s">
        <v>22</v>
      </c>
      <c r="T1626" s="2">
        <v>0</v>
      </c>
    </row>
    <row r="1627" spans="1:20" ht="45" x14ac:dyDescent="0.25">
      <c r="A1627" t="str">
        <f>IFERROR(VLOOKUP(B1627,'UNFPA suppl countries'!B:B,1,FALSE),"No")</f>
        <v>No</v>
      </c>
      <c r="B1627" s="2" t="s">
        <v>1300</v>
      </c>
      <c r="C1627" s="2" t="str">
        <f t="shared" si="25"/>
        <v>No</v>
      </c>
      <c r="D1627" s="2" t="s">
        <v>34</v>
      </c>
      <c r="E1627" s="2" t="s">
        <v>35</v>
      </c>
      <c r="F1627" s="2" t="s">
        <v>986</v>
      </c>
      <c r="G1627" s="2">
        <v>2299</v>
      </c>
      <c r="H1627" s="2">
        <v>0</v>
      </c>
      <c r="I1627" s="2" t="s">
        <v>987</v>
      </c>
      <c r="J1627" s="3">
        <v>43191</v>
      </c>
      <c r="K1627" s="3">
        <v>43101</v>
      </c>
      <c r="L1627" s="2" t="s">
        <v>225</v>
      </c>
      <c r="M1627" s="2" t="s">
        <v>18</v>
      </c>
      <c r="N1627" s="2"/>
      <c r="O1627" s="2" t="s">
        <v>19</v>
      </c>
      <c r="P1627" s="2"/>
      <c r="Q1627" s="2" t="s">
        <v>1314</v>
      </c>
      <c r="R1627" s="4">
        <v>43017</v>
      </c>
      <c r="S1627" s="2" t="s">
        <v>22</v>
      </c>
      <c r="T1627" s="2">
        <v>0</v>
      </c>
    </row>
    <row r="1628" spans="1:20" ht="45" x14ac:dyDescent="0.25">
      <c r="A1628" t="str">
        <f>IFERROR(VLOOKUP(B1628,'UNFPA suppl countries'!B:B,1,FALSE),"No")</f>
        <v>No</v>
      </c>
      <c r="B1628" s="2" t="s">
        <v>1300</v>
      </c>
      <c r="C1628" s="2" t="str">
        <f t="shared" si="25"/>
        <v>No</v>
      </c>
      <c r="D1628" s="2" t="s">
        <v>26</v>
      </c>
      <c r="E1628" s="2" t="s">
        <v>78</v>
      </c>
      <c r="F1628" s="2" t="s">
        <v>879</v>
      </c>
      <c r="G1628" s="2">
        <v>220</v>
      </c>
      <c r="H1628" s="2">
        <v>0</v>
      </c>
      <c r="I1628" s="2" t="s">
        <v>24</v>
      </c>
      <c r="J1628" s="3">
        <v>43191</v>
      </c>
      <c r="K1628" s="3">
        <v>43070</v>
      </c>
      <c r="L1628" s="2" t="s">
        <v>225</v>
      </c>
      <c r="M1628" s="2" t="s">
        <v>18</v>
      </c>
      <c r="N1628" s="2"/>
      <c r="O1628" s="2" t="s">
        <v>19</v>
      </c>
      <c r="P1628" s="2"/>
      <c r="Q1628" s="2" t="s">
        <v>1315</v>
      </c>
      <c r="R1628" s="4">
        <v>43017</v>
      </c>
      <c r="S1628" s="2" t="s">
        <v>22</v>
      </c>
      <c r="T1628" s="2">
        <v>0</v>
      </c>
    </row>
    <row r="1629" spans="1:20" ht="45" x14ac:dyDescent="0.25">
      <c r="A1629" t="str">
        <f>IFERROR(VLOOKUP(B1629,'UNFPA suppl countries'!B:B,1,FALSE),"No")</f>
        <v>No</v>
      </c>
      <c r="B1629" s="2" t="s">
        <v>1300</v>
      </c>
      <c r="C1629" s="2" t="str">
        <f t="shared" si="25"/>
        <v>No</v>
      </c>
      <c r="D1629" s="2" t="s">
        <v>26</v>
      </c>
      <c r="E1629" s="2" t="s">
        <v>78</v>
      </c>
      <c r="F1629" s="2" t="s">
        <v>1048</v>
      </c>
      <c r="G1629" s="2">
        <v>220</v>
      </c>
      <c r="H1629" s="2">
        <v>0</v>
      </c>
      <c r="I1629" s="2" t="s">
        <v>24</v>
      </c>
      <c r="J1629" s="3">
        <v>43191</v>
      </c>
      <c r="K1629" s="3">
        <v>43070</v>
      </c>
      <c r="L1629" s="2" t="s">
        <v>225</v>
      </c>
      <c r="M1629" s="2" t="s">
        <v>18</v>
      </c>
      <c r="N1629" s="2"/>
      <c r="O1629" s="2" t="s">
        <v>19</v>
      </c>
      <c r="P1629" s="2"/>
      <c r="Q1629" s="2" t="s">
        <v>1315</v>
      </c>
      <c r="R1629" s="4">
        <v>43017</v>
      </c>
      <c r="S1629" s="2" t="s">
        <v>22</v>
      </c>
      <c r="T1629" s="2">
        <v>0</v>
      </c>
    </row>
    <row r="1630" spans="1:20" ht="30" x14ac:dyDescent="0.25">
      <c r="A1630" t="str">
        <f>IFERROR(VLOOKUP(B1630,'UNFPA suppl countries'!B:B,1,FALSE),"No")</f>
        <v>No</v>
      </c>
      <c r="B1630" s="2" t="s">
        <v>1300</v>
      </c>
      <c r="C1630" s="2" t="str">
        <f t="shared" si="25"/>
        <v>No</v>
      </c>
      <c r="D1630" s="2" t="s">
        <v>62</v>
      </c>
      <c r="E1630" s="2" t="s">
        <v>174</v>
      </c>
      <c r="F1630" s="2" t="s">
        <v>410</v>
      </c>
      <c r="G1630" s="2">
        <v>6097</v>
      </c>
      <c r="H1630" s="2">
        <v>6097</v>
      </c>
      <c r="I1630" s="2" t="s">
        <v>176</v>
      </c>
      <c r="J1630" s="3">
        <v>43191</v>
      </c>
      <c r="K1630" s="3">
        <v>43070</v>
      </c>
      <c r="L1630" s="2" t="s">
        <v>17</v>
      </c>
      <c r="M1630" s="2" t="s">
        <v>615</v>
      </c>
      <c r="N1630" s="2"/>
      <c r="O1630" s="2" t="s">
        <v>19</v>
      </c>
      <c r="P1630" s="2"/>
      <c r="Q1630" s="2" t="s">
        <v>1316</v>
      </c>
      <c r="R1630" s="4">
        <v>43017</v>
      </c>
      <c r="S1630" s="2" t="s">
        <v>22</v>
      </c>
      <c r="T1630" s="2">
        <v>0</v>
      </c>
    </row>
    <row r="1631" spans="1:20" ht="30" x14ac:dyDescent="0.25">
      <c r="A1631" t="str">
        <f>IFERROR(VLOOKUP(B1631,'UNFPA suppl countries'!B:B,1,FALSE),"No")</f>
        <v>No</v>
      </c>
      <c r="B1631" s="2" t="s">
        <v>1300</v>
      </c>
      <c r="C1631" s="2" t="str">
        <f t="shared" si="25"/>
        <v>No</v>
      </c>
      <c r="D1631" s="2" t="s">
        <v>62</v>
      </c>
      <c r="E1631" s="2" t="s">
        <v>70</v>
      </c>
      <c r="F1631" s="2" t="s">
        <v>71</v>
      </c>
      <c r="G1631" s="2">
        <v>3200</v>
      </c>
      <c r="H1631" s="2">
        <v>3200</v>
      </c>
      <c r="I1631" s="2" t="s">
        <v>72</v>
      </c>
      <c r="J1631" s="3">
        <v>43191</v>
      </c>
      <c r="K1631" s="3">
        <v>43070</v>
      </c>
      <c r="L1631" s="2" t="s">
        <v>17</v>
      </c>
      <c r="M1631" s="2" t="s">
        <v>615</v>
      </c>
      <c r="N1631" s="2"/>
      <c r="O1631" s="2" t="s">
        <v>19</v>
      </c>
      <c r="P1631" s="2"/>
      <c r="Q1631" s="2" t="s">
        <v>1317</v>
      </c>
      <c r="R1631" s="4">
        <v>43017</v>
      </c>
      <c r="S1631" s="2" t="s">
        <v>22</v>
      </c>
      <c r="T1631" s="2">
        <v>0</v>
      </c>
    </row>
    <row r="1632" spans="1:20" ht="30" x14ac:dyDescent="0.25">
      <c r="A1632" t="str">
        <f>IFERROR(VLOOKUP(B1632,'UNFPA suppl countries'!B:B,1,FALSE),"No")</f>
        <v>No</v>
      </c>
      <c r="B1632" s="2" t="s">
        <v>1300</v>
      </c>
      <c r="C1632" s="2" t="str">
        <f t="shared" si="25"/>
        <v>No</v>
      </c>
      <c r="D1632" s="2" t="s">
        <v>34</v>
      </c>
      <c r="E1632" s="2"/>
      <c r="F1632" s="2" t="s">
        <v>525</v>
      </c>
      <c r="G1632" s="2">
        <v>3550</v>
      </c>
      <c r="H1632" s="2">
        <v>3550</v>
      </c>
      <c r="I1632" s="2" t="s">
        <v>95</v>
      </c>
      <c r="J1632" s="3">
        <v>43252</v>
      </c>
      <c r="K1632" s="3">
        <v>43009</v>
      </c>
      <c r="L1632" s="2" t="s">
        <v>17</v>
      </c>
      <c r="M1632" s="2" t="s">
        <v>615</v>
      </c>
      <c r="N1632" s="2"/>
      <c r="O1632" s="2" t="s">
        <v>19</v>
      </c>
      <c r="P1632" s="2"/>
      <c r="Q1632" s="2" t="s">
        <v>1318</v>
      </c>
      <c r="R1632" s="4">
        <v>43017</v>
      </c>
      <c r="S1632" s="2" t="s">
        <v>22</v>
      </c>
      <c r="T1632" s="2">
        <v>0</v>
      </c>
    </row>
    <row r="1633" spans="1:20" ht="30" x14ac:dyDescent="0.25">
      <c r="A1633" t="str">
        <f>IFERROR(VLOOKUP(B1633,'UNFPA suppl countries'!B:B,1,FALSE),"No")</f>
        <v>No</v>
      </c>
      <c r="B1633" s="2" t="s">
        <v>1300</v>
      </c>
      <c r="C1633" s="2" t="str">
        <f t="shared" si="25"/>
        <v>No</v>
      </c>
      <c r="D1633" s="2" t="s">
        <v>62</v>
      </c>
      <c r="E1633" s="2" t="s">
        <v>63</v>
      </c>
      <c r="F1633" s="2" t="s">
        <v>114</v>
      </c>
      <c r="G1633" s="2">
        <v>39000</v>
      </c>
      <c r="H1633" s="2">
        <v>39000</v>
      </c>
      <c r="I1633" s="2" t="s">
        <v>115</v>
      </c>
      <c r="J1633" s="3">
        <v>43191</v>
      </c>
      <c r="K1633" s="3">
        <v>43070</v>
      </c>
      <c r="L1633" s="2" t="s">
        <v>17</v>
      </c>
      <c r="M1633" s="2" t="s">
        <v>615</v>
      </c>
      <c r="N1633" s="2"/>
      <c r="O1633" s="2" t="s">
        <v>19</v>
      </c>
      <c r="P1633" s="2"/>
      <c r="Q1633" s="2" t="s">
        <v>1316</v>
      </c>
      <c r="R1633" s="4">
        <v>43017</v>
      </c>
      <c r="S1633" s="2" t="s">
        <v>22</v>
      </c>
      <c r="T1633" s="2">
        <v>0</v>
      </c>
    </row>
    <row r="1634" spans="1:20" ht="30" x14ac:dyDescent="0.25">
      <c r="A1634" t="str">
        <f>IFERROR(VLOOKUP(B1634,'UNFPA suppl countries'!B:B,1,FALSE),"No")</f>
        <v>No</v>
      </c>
      <c r="B1634" s="2" t="s">
        <v>1300</v>
      </c>
      <c r="C1634" s="2" t="str">
        <f t="shared" si="25"/>
        <v>No</v>
      </c>
      <c r="D1634" s="2" t="s">
        <v>62</v>
      </c>
      <c r="E1634" s="2" t="s">
        <v>138</v>
      </c>
      <c r="F1634" s="2" t="s">
        <v>139</v>
      </c>
      <c r="G1634" s="2">
        <v>75000</v>
      </c>
      <c r="H1634" s="2">
        <v>75000</v>
      </c>
      <c r="I1634" s="2" t="s">
        <v>140</v>
      </c>
      <c r="J1634" s="3">
        <v>43252</v>
      </c>
      <c r="K1634" s="3">
        <v>43132</v>
      </c>
      <c r="L1634" s="2" t="s">
        <v>17</v>
      </c>
      <c r="M1634" s="2" t="s">
        <v>615</v>
      </c>
      <c r="N1634" s="2"/>
      <c r="O1634" s="2" t="s">
        <v>19</v>
      </c>
      <c r="P1634" s="2"/>
      <c r="Q1634" s="2" t="s">
        <v>1316</v>
      </c>
      <c r="R1634" s="4">
        <v>43017</v>
      </c>
      <c r="S1634" s="2" t="s">
        <v>22</v>
      </c>
      <c r="T1634" s="2">
        <v>0</v>
      </c>
    </row>
    <row r="1635" spans="1:20" ht="30" x14ac:dyDescent="0.25">
      <c r="A1635" t="str">
        <f>IFERROR(VLOOKUP(B1635,'UNFPA suppl countries'!B:B,1,FALSE),"No")</f>
        <v>No</v>
      </c>
      <c r="B1635" s="2" t="s">
        <v>1300</v>
      </c>
      <c r="C1635" s="2" t="str">
        <f t="shared" si="25"/>
        <v>No</v>
      </c>
      <c r="D1635" s="2" t="s">
        <v>62</v>
      </c>
      <c r="E1635" s="2" t="s">
        <v>63</v>
      </c>
      <c r="F1635" s="2" t="s">
        <v>585</v>
      </c>
      <c r="G1635" s="2">
        <v>111600</v>
      </c>
      <c r="H1635" s="2">
        <v>111600</v>
      </c>
      <c r="I1635" s="2" t="s">
        <v>327</v>
      </c>
      <c r="J1635" s="3">
        <v>43132</v>
      </c>
      <c r="K1635" s="3">
        <v>43009</v>
      </c>
      <c r="L1635" s="2" t="s">
        <v>17</v>
      </c>
      <c r="M1635" s="2" t="s">
        <v>615</v>
      </c>
      <c r="N1635" s="2"/>
      <c r="O1635" s="2" t="s">
        <v>19</v>
      </c>
      <c r="P1635" s="2"/>
      <c r="Q1635" s="2" t="s">
        <v>1316</v>
      </c>
      <c r="R1635" s="4">
        <v>43017</v>
      </c>
      <c r="S1635" s="2" t="s">
        <v>22</v>
      </c>
      <c r="T1635" s="2">
        <v>0</v>
      </c>
    </row>
  </sheetData>
  <autoFilter ref="A1:T1635"/>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59"/>
  <sheetViews>
    <sheetView zoomScaleNormal="100" workbookViewId="0">
      <selection activeCell="F25" sqref="F25"/>
    </sheetView>
  </sheetViews>
  <sheetFormatPr defaultRowHeight="15" x14ac:dyDescent="0.25"/>
  <cols>
    <col min="1" max="1" width="28.5703125" bestFit="1" customWidth="1"/>
    <col min="2" max="2" width="25" customWidth="1"/>
    <col min="3" max="3" width="16.85546875" bestFit="1" customWidth="1"/>
    <col min="4" max="7" width="25" customWidth="1"/>
    <col min="8" max="8" width="25" bestFit="1" customWidth="1"/>
  </cols>
  <sheetData>
    <row r="1" spans="1:4" ht="18.75" x14ac:dyDescent="0.25">
      <c r="A1" s="12" t="s">
        <v>1346</v>
      </c>
      <c r="C1" s="8"/>
      <c r="D1" s="13"/>
    </row>
    <row r="2" spans="1:4" ht="21" x14ac:dyDescent="0.25">
      <c r="A2" s="14" t="s">
        <v>1347</v>
      </c>
      <c r="B2" s="14"/>
      <c r="C2" s="14"/>
      <c r="D2" s="14"/>
    </row>
    <row r="3" spans="1:4" x14ac:dyDescent="0.25">
      <c r="A3" s="5" t="s">
        <v>1</v>
      </c>
      <c r="B3" t="s">
        <v>62</v>
      </c>
    </row>
    <row r="5" spans="1:4" x14ac:dyDescent="0.25">
      <c r="C5" s="5" t="s">
        <v>1320</v>
      </c>
    </row>
    <row r="6" spans="1:4" x14ac:dyDescent="0.25">
      <c r="A6" s="5" t="s">
        <v>2</v>
      </c>
      <c r="B6" s="5" t="s">
        <v>3</v>
      </c>
      <c r="C6" t="s">
        <v>1345</v>
      </c>
      <c r="D6" t="s">
        <v>1321</v>
      </c>
    </row>
    <row r="7" spans="1:4" x14ac:dyDescent="0.25">
      <c r="A7" t="s">
        <v>138</v>
      </c>
      <c r="B7" t="s">
        <v>139</v>
      </c>
      <c r="C7" s="8">
        <v>123900</v>
      </c>
      <c r="D7" s="8">
        <v>108900</v>
      </c>
    </row>
    <row r="8" spans="1:4" x14ac:dyDescent="0.25">
      <c r="B8" t="s">
        <v>784</v>
      </c>
      <c r="C8" s="8">
        <v>2457189</v>
      </c>
      <c r="D8" s="8">
        <v>15000</v>
      </c>
    </row>
    <row r="9" spans="1:4" x14ac:dyDescent="0.25">
      <c r="B9" t="s">
        <v>217</v>
      </c>
      <c r="C9" s="8">
        <v>18791447</v>
      </c>
      <c r="D9" s="8">
        <v>6768353.5</v>
      </c>
    </row>
    <row r="10" spans="1:4" x14ac:dyDescent="0.25">
      <c r="B10" t="s">
        <v>209</v>
      </c>
      <c r="C10" s="8">
        <v>9181649</v>
      </c>
      <c r="D10" s="8">
        <v>4703194.5</v>
      </c>
    </row>
    <row r="11" spans="1:4" x14ac:dyDescent="0.25">
      <c r="B11" t="s">
        <v>150</v>
      </c>
      <c r="C11" s="8">
        <v>17083224</v>
      </c>
      <c r="D11" s="8">
        <v>13956400.5</v>
      </c>
    </row>
    <row r="12" spans="1:4" x14ac:dyDescent="0.25">
      <c r="B12" t="s">
        <v>840</v>
      </c>
      <c r="C12" s="8">
        <v>605669</v>
      </c>
      <c r="D12" s="8">
        <v>605669</v>
      </c>
    </row>
    <row r="13" spans="1:4" x14ac:dyDescent="0.25">
      <c r="A13" t="s">
        <v>119</v>
      </c>
      <c r="B13" t="s">
        <v>120</v>
      </c>
      <c r="C13" s="8">
        <v>2892476</v>
      </c>
      <c r="D13" s="8">
        <v>422983.5</v>
      </c>
    </row>
    <row r="14" spans="1:4" x14ac:dyDescent="0.25">
      <c r="B14" t="s">
        <v>173</v>
      </c>
      <c r="C14" s="8">
        <v>1164597</v>
      </c>
      <c r="D14" s="8">
        <v>591735</v>
      </c>
    </row>
    <row r="15" spans="1:4" x14ac:dyDescent="0.25">
      <c r="B15" t="s">
        <v>837</v>
      </c>
      <c r="C15" s="8">
        <v>45525</v>
      </c>
      <c r="D15" s="8">
        <v>45525</v>
      </c>
    </row>
    <row r="16" spans="1:4" x14ac:dyDescent="0.25">
      <c r="B16" t="s">
        <v>846</v>
      </c>
      <c r="C16" s="8">
        <v>15200</v>
      </c>
      <c r="D16" s="8">
        <v>15200</v>
      </c>
    </row>
    <row r="17" spans="1:4" x14ac:dyDescent="0.25">
      <c r="A17" t="s">
        <v>177</v>
      </c>
      <c r="B17" t="s">
        <v>861</v>
      </c>
      <c r="C17" s="8">
        <v>30000</v>
      </c>
      <c r="D17" s="8">
        <v>30000</v>
      </c>
    </row>
    <row r="18" spans="1:4" x14ac:dyDescent="0.25">
      <c r="B18" t="s">
        <v>178</v>
      </c>
      <c r="C18" s="8">
        <v>1583744</v>
      </c>
      <c r="D18" s="8">
        <v>594894</v>
      </c>
    </row>
    <row r="19" spans="1:4" x14ac:dyDescent="0.25">
      <c r="B19" t="s">
        <v>1117</v>
      </c>
      <c r="C19" s="8">
        <v>500000</v>
      </c>
      <c r="D19" s="8">
        <v>250000</v>
      </c>
    </row>
    <row r="20" spans="1:4" x14ac:dyDescent="0.25">
      <c r="B20" t="s">
        <v>616</v>
      </c>
      <c r="C20" s="8">
        <v>3918502</v>
      </c>
      <c r="D20" s="8">
        <v>3129081.5</v>
      </c>
    </row>
    <row r="21" spans="1:4" x14ac:dyDescent="0.25">
      <c r="B21" t="s">
        <v>215</v>
      </c>
      <c r="C21" s="8">
        <v>2250</v>
      </c>
      <c r="D21" s="8">
        <v>2250</v>
      </c>
    </row>
    <row r="22" spans="1:4" x14ac:dyDescent="0.25">
      <c r="B22" t="s">
        <v>428</v>
      </c>
      <c r="C22" s="8">
        <v>120076</v>
      </c>
      <c r="D22" s="8">
        <v>76</v>
      </c>
    </row>
    <row r="23" spans="1:4" x14ac:dyDescent="0.25">
      <c r="B23" t="s">
        <v>673</v>
      </c>
      <c r="C23" s="8">
        <v>1541559</v>
      </c>
      <c r="D23" s="8">
        <v>155779.5</v>
      </c>
    </row>
    <row r="24" spans="1:4" x14ac:dyDescent="0.25">
      <c r="A24" t="s">
        <v>70</v>
      </c>
      <c r="B24" t="s">
        <v>708</v>
      </c>
      <c r="C24" s="8">
        <v>1100</v>
      </c>
      <c r="D24" s="8">
        <v>100</v>
      </c>
    </row>
    <row r="25" spans="1:4" x14ac:dyDescent="0.25">
      <c r="B25" t="s">
        <v>71</v>
      </c>
      <c r="C25" s="8">
        <v>2554877</v>
      </c>
      <c r="D25" s="8">
        <v>1451038</v>
      </c>
    </row>
    <row r="26" spans="1:4" x14ac:dyDescent="0.25">
      <c r="B26" t="s">
        <v>860</v>
      </c>
      <c r="C26" s="8">
        <v>39736</v>
      </c>
      <c r="D26" s="8">
        <v>39736</v>
      </c>
    </row>
    <row r="27" spans="1:4" x14ac:dyDescent="0.25">
      <c r="B27" t="s">
        <v>75</v>
      </c>
      <c r="C27" s="8">
        <v>3704458</v>
      </c>
      <c r="D27" s="8">
        <v>979917.5</v>
      </c>
    </row>
    <row r="28" spans="1:4" x14ac:dyDescent="0.25">
      <c r="A28" t="s">
        <v>63</v>
      </c>
      <c r="B28" t="s">
        <v>865</v>
      </c>
      <c r="C28" s="8">
        <v>901050</v>
      </c>
      <c r="D28" s="8">
        <v>901050</v>
      </c>
    </row>
    <row r="29" spans="1:4" x14ac:dyDescent="0.25">
      <c r="B29" t="s">
        <v>114</v>
      </c>
      <c r="C29" s="8">
        <v>25359970</v>
      </c>
      <c r="D29" s="8">
        <v>11478558.5</v>
      </c>
    </row>
    <row r="30" spans="1:4" x14ac:dyDescent="0.25">
      <c r="B30" t="s">
        <v>180</v>
      </c>
      <c r="C30" s="8">
        <v>2079701</v>
      </c>
      <c r="D30" s="8">
        <v>1457973</v>
      </c>
    </row>
    <row r="31" spans="1:4" x14ac:dyDescent="0.25">
      <c r="B31" t="s">
        <v>64</v>
      </c>
      <c r="C31" s="8">
        <v>72585</v>
      </c>
      <c r="D31" s="8">
        <v>64551.5</v>
      </c>
    </row>
    <row r="32" spans="1:4" x14ac:dyDescent="0.25">
      <c r="B32" t="s">
        <v>585</v>
      </c>
      <c r="C32" s="8">
        <v>851750</v>
      </c>
      <c r="D32" s="8">
        <v>406925</v>
      </c>
    </row>
    <row r="33" spans="1:4" x14ac:dyDescent="0.25">
      <c r="B33" t="s">
        <v>857</v>
      </c>
      <c r="C33" s="8">
        <v>10000</v>
      </c>
      <c r="D33" s="8">
        <v>10000</v>
      </c>
    </row>
    <row r="34" spans="1:4" x14ac:dyDescent="0.25">
      <c r="B34" t="s">
        <v>172</v>
      </c>
      <c r="C34" s="8">
        <v>16335666</v>
      </c>
      <c r="D34" s="8">
        <v>11494276</v>
      </c>
    </row>
    <row r="35" spans="1:4" x14ac:dyDescent="0.25">
      <c r="A35" t="s">
        <v>220</v>
      </c>
      <c r="B35" t="s">
        <v>181</v>
      </c>
      <c r="C35" s="8">
        <v>3296671</v>
      </c>
      <c r="D35" s="8">
        <v>425975.5</v>
      </c>
    </row>
    <row r="36" spans="1:4" x14ac:dyDescent="0.25">
      <c r="A36" t="s">
        <v>170</v>
      </c>
      <c r="B36" t="s">
        <v>660</v>
      </c>
      <c r="C36" s="8">
        <v>4</v>
      </c>
      <c r="D36" s="8">
        <v>4</v>
      </c>
    </row>
    <row r="37" spans="1:4" x14ac:dyDescent="0.25">
      <c r="B37" t="s">
        <v>436</v>
      </c>
      <c r="C37" s="8">
        <v>4205</v>
      </c>
      <c r="D37" s="8">
        <v>2103</v>
      </c>
    </row>
    <row r="38" spans="1:4" x14ac:dyDescent="0.25">
      <c r="B38" t="s">
        <v>877</v>
      </c>
      <c r="C38" s="8">
        <v>1367</v>
      </c>
      <c r="D38" s="8">
        <v>683.5</v>
      </c>
    </row>
    <row r="39" spans="1:4" x14ac:dyDescent="0.25">
      <c r="B39" t="s">
        <v>171</v>
      </c>
      <c r="C39" s="8">
        <v>2005</v>
      </c>
      <c r="D39" s="8">
        <v>450</v>
      </c>
    </row>
    <row r="40" spans="1:4" x14ac:dyDescent="0.25">
      <c r="A40" t="s">
        <v>174</v>
      </c>
      <c r="B40" t="s">
        <v>1139</v>
      </c>
      <c r="C40" s="8">
        <v>772054</v>
      </c>
      <c r="D40" s="8">
        <v>26999</v>
      </c>
    </row>
    <row r="41" spans="1:4" x14ac:dyDescent="0.25">
      <c r="B41" t="s">
        <v>410</v>
      </c>
      <c r="C41" s="8">
        <v>2049873</v>
      </c>
      <c r="D41" s="8">
        <v>1265344.5</v>
      </c>
    </row>
    <row r="42" spans="1:4" x14ac:dyDescent="0.25">
      <c r="B42" t="s">
        <v>211</v>
      </c>
      <c r="C42" s="8">
        <v>305</v>
      </c>
      <c r="D42" s="8">
        <v>305</v>
      </c>
    </row>
    <row r="43" spans="1:4" x14ac:dyDescent="0.25">
      <c r="B43" t="s">
        <v>631</v>
      </c>
      <c r="C43" s="8">
        <v>70</v>
      </c>
      <c r="D43" s="8">
        <v>70</v>
      </c>
    </row>
    <row r="44" spans="1:4" x14ac:dyDescent="0.25">
      <c r="B44" t="s">
        <v>633</v>
      </c>
      <c r="C44" s="8">
        <v>390</v>
      </c>
      <c r="D44" s="8">
        <v>390</v>
      </c>
    </row>
    <row r="45" spans="1:4" x14ac:dyDescent="0.25">
      <c r="B45" t="s">
        <v>972</v>
      </c>
      <c r="C45" s="8">
        <v>47440</v>
      </c>
      <c r="D45" s="8">
        <v>0</v>
      </c>
    </row>
    <row r="46" spans="1:4" x14ac:dyDescent="0.25">
      <c r="B46" t="s">
        <v>630</v>
      </c>
      <c r="C46" s="8">
        <v>80</v>
      </c>
      <c r="D46" s="8">
        <v>80</v>
      </c>
    </row>
    <row r="47" spans="1:4" x14ac:dyDescent="0.25">
      <c r="B47" t="s">
        <v>1070</v>
      </c>
      <c r="C47" s="8">
        <v>3000</v>
      </c>
      <c r="D47" s="8">
        <v>0</v>
      </c>
    </row>
    <row r="48" spans="1:4" x14ac:dyDescent="0.25">
      <c r="B48" t="s">
        <v>175</v>
      </c>
      <c r="C48" s="8">
        <v>9500</v>
      </c>
      <c r="D48" s="8">
        <v>9500</v>
      </c>
    </row>
    <row r="49" spans="1:4" x14ac:dyDescent="0.25">
      <c r="B49" t="s">
        <v>222</v>
      </c>
      <c r="C49" s="8">
        <v>57770</v>
      </c>
      <c r="D49" s="8">
        <v>28920</v>
      </c>
    </row>
    <row r="50" spans="1:4" x14ac:dyDescent="0.25">
      <c r="B50" t="s">
        <v>760</v>
      </c>
      <c r="C50" s="8">
        <v>6861</v>
      </c>
      <c r="D50" s="8">
        <v>4861</v>
      </c>
    </row>
    <row r="51" spans="1:4" x14ac:dyDescent="0.25">
      <c r="B51" t="s">
        <v>213</v>
      </c>
      <c r="C51" s="8">
        <v>215</v>
      </c>
      <c r="D51" s="8">
        <v>215</v>
      </c>
    </row>
    <row r="52" spans="1:4" x14ac:dyDescent="0.25">
      <c r="B52" t="s">
        <v>214</v>
      </c>
      <c r="C52" s="8">
        <v>513927</v>
      </c>
      <c r="D52" s="8">
        <v>220920</v>
      </c>
    </row>
    <row r="53" spans="1:4" x14ac:dyDescent="0.25">
      <c r="B53" t="s">
        <v>684</v>
      </c>
      <c r="C53" s="8">
        <v>66045</v>
      </c>
      <c r="D53" s="8">
        <v>48487</v>
      </c>
    </row>
    <row r="54" spans="1:4" x14ac:dyDescent="0.25">
      <c r="B54" t="s">
        <v>869</v>
      </c>
      <c r="C54" s="8">
        <v>93750</v>
      </c>
      <c r="D54" s="8">
        <v>93750</v>
      </c>
    </row>
    <row r="55" spans="1:4" x14ac:dyDescent="0.25">
      <c r="B55" t="s">
        <v>954</v>
      </c>
      <c r="C55" s="8">
        <v>100000</v>
      </c>
      <c r="D55" s="8">
        <v>0</v>
      </c>
    </row>
    <row r="56" spans="1:4" x14ac:dyDescent="0.25">
      <c r="B56" t="s">
        <v>683</v>
      </c>
      <c r="C56" s="8">
        <v>7000</v>
      </c>
      <c r="D56" s="8">
        <v>7000</v>
      </c>
    </row>
    <row r="57" spans="1:4" x14ac:dyDescent="0.25">
      <c r="B57" t="s">
        <v>632</v>
      </c>
      <c r="C57" s="8">
        <v>90</v>
      </c>
      <c r="D57" s="8">
        <v>90</v>
      </c>
    </row>
    <row r="58" spans="1:4" x14ac:dyDescent="0.25">
      <c r="A58" t="s">
        <v>133</v>
      </c>
      <c r="B58" t="s">
        <v>134</v>
      </c>
      <c r="C58" s="8">
        <v>12412612</v>
      </c>
      <c r="D58" s="8">
        <v>1777403</v>
      </c>
    </row>
    <row r="59" spans="1:4" x14ac:dyDescent="0.25">
      <c r="B59" t="s">
        <v>584</v>
      </c>
      <c r="C59" s="8">
        <v>62587</v>
      </c>
      <c r="D59" s="8">
        <v>32837</v>
      </c>
    </row>
  </sheetData>
  <mergeCells count="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F472"/>
  <sheetViews>
    <sheetView topLeftCell="A70" zoomScaleNormal="100" workbookViewId="0">
      <selection activeCell="H12" sqref="H12"/>
    </sheetView>
  </sheetViews>
  <sheetFormatPr defaultRowHeight="15" x14ac:dyDescent="0.25"/>
  <cols>
    <col min="1" max="1" width="28.5703125" bestFit="1" customWidth="1"/>
    <col min="2" max="2" width="53.42578125" customWidth="1"/>
    <col min="3" max="3" width="44.42578125" customWidth="1"/>
    <col min="4" max="4" width="11" customWidth="1"/>
    <col min="5" max="5" width="16.85546875" customWidth="1"/>
    <col min="6" max="7" width="25" customWidth="1"/>
    <col min="8" max="8" width="25" bestFit="1" customWidth="1"/>
  </cols>
  <sheetData>
    <row r="1" spans="1:6" ht="18.75" x14ac:dyDescent="0.25">
      <c r="A1" s="12" t="s">
        <v>1346</v>
      </c>
      <c r="C1" s="8"/>
      <c r="D1" s="13"/>
    </row>
    <row r="2" spans="1:6" ht="21" x14ac:dyDescent="0.25">
      <c r="A2" s="14" t="s">
        <v>1353</v>
      </c>
      <c r="B2" s="14"/>
      <c r="C2" s="14"/>
      <c r="D2" s="14"/>
      <c r="E2" s="14"/>
      <c r="F2" s="14"/>
    </row>
    <row r="3" spans="1:6" x14ac:dyDescent="0.25">
      <c r="A3" s="5" t="s">
        <v>1</v>
      </c>
      <c r="B3" t="s">
        <v>62</v>
      </c>
    </row>
    <row r="5" spans="1:6" x14ac:dyDescent="0.25">
      <c r="E5" s="5" t="s">
        <v>1320</v>
      </c>
    </row>
    <row r="6" spans="1:6" x14ac:dyDescent="0.25">
      <c r="A6" s="5" t="s">
        <v>0</v>
      </c>
      <c r="B6" s="5" t="s">
        <v>3</v>
      </c>
      <c r="C6" s="5" t="s">
        <v>8</v>
      </c>
      <c r="D6" s="5" t="s">
        <v>1348</v>
      </c>
      <c r="E6" t="s">
        <v>1345</v>
      </c>
      <c r="F6" t="s">
        <v>1321</v>
      </c>
    </row>
    <row r="7" spans="1:6" x14ac:dyDescent="0.25">
      <c r="A7" t="s">
        <v>508</v>
      </c>
      <c r="B7" t="s">
        <v>410</v>
      </c>
      <c r="C7" t="s">
        <v>225</v>
      </c>
      <c r="D7" t="s">
        <v>1349</v>
      </c>
      <c r="E7" s="6">
        <v>34800</v>
      </c>
      <c r="F7" s="6">
        <v>0</v>
      </c>
    </row>
    <row r="8" spans="1:6" x14ac:dyDescent="0.25">
      <c r="B8" t="s">
        <v>181</v>
      </c>
      <c r="C8" t="s">
        <v>225</v>
      </c>
      <c r="D8" t="s">
        <v>1349</v>
      </c>
      <c r="E8" s="6">
        <v>12000</v>
      </c>
      <c r="F8" s="6">
        <v>0</v>
      </c>
    </row>
    <row r="9" spans="1:6" x14ac:dyDescent="0.25">
      <c r="B9" t="s">
        <v>428</v>
      </c>
      <c r="C9" t="s">
        <v>225</v>
      </c>
      <c r="D9" t="s">
        <v>1349</v>
      </c>
      <c r="E9" s="6">
        <v>120000</v>
      </c>
      <c r="F9" s="6">
        <v>0</v>
      </c>
    </row>
    <row r="10" spans="1:6" x14ac:dyDescent="0.25">
      <c r="B10" t="s">
        <v>209</v>
      </c>
      <c r="C10" t="s">
        <v>225</v>
      </c>
      <c r="D10" t="s">
        <v>1350</v>
      </c>
      <c r="E10" s="6">
        <v>100000</v>
      </c>
      <c r="F10" s="6">
        <v>0</v>
      </c>
    </row>
    <row r="11" spans="1:6" x14ac:dyDescent="0.25">
      <c r="B11" t="s">
        <v>150</v>
      </c>
      <c r="C11" t="s">
        <v>225</v>
      </c>
      <c r="D11" t="s">
        <v>1350</v>
      </c>
      <c r="E11" s="6">
        <v>150000</v>
      </c>
      <c r="F11" s="6">
        <v>0</v>
      </c>
    </row>
    <row r="12" spans="1:6" x14ac:dyDescent="0.25">
      <c r="B12" t="s">
        <v>120</v>
      </c>
      <c r="C12" t="s">
        <v>225</v>
      </c>
      <c r="D12" t="s">
        <v>1349</v>
      </c>
      <c r="E12" s="6">
        <v>50000</v>
      </c>
      <c r="F12" s="6">
        <v>0</v>
      </c>
    </row>
    <row r="13" spans="1:6" x14ac:dyDescent="0.25">
      <c r="B13" t="s">
        <v>75</v>
      </c>
      <c r="C13" t="s">
        <v>225</v>
      </c>
      <c r="D13" t="s">
        <v>1349</v>
      </c>
      <c r="E13" s="6">
        <v>13000</v>
      </c>
      <c r="F13" s="6">
        <v>0</v>
      </c>
    </row>
    <row r="14" spans="1:6" x14ac:dyDescent="0.25">
      <c r="A14" t="s">
        <v>749</v>
      </c>
      <c r="B14" t="s">
        <v>525</v>
      </c>
      <c r="C14" t="s">
        <v>225</v>
      </c>
      <c r="D14" t="s">
        <v>1349</v>
      </c>
      <c r="E14" s="6">
        <v>7020</v>
      </c>
      <c r="F14" s="6">
        <v>0</v>
      </c>
    </row>
    <row r="15" spans="1:6" x14ac:dyDescent="0.25">
      <c r="A15" t="s">
        <v>422</v>
      </c>
      <c r="B15" t="s">
        <v>181</v>
      </c>
      <c r="C15" t="s">
        <v>17</v>
      </c>
      <c r="D15" t="s">
        <v>1351</v>
      </c>
      <c r="E15" s="6">
        <v>115</v>
      </c>
      <c r="F15" s="6">
        <v>115</v>
      </c>
    </row>
    <row r="16" spans="1:6" x14ac:dyDescent="0.25">
      <c r="B16" t="s">
        <v>428</v>
      </c>
      <c r="C16" t="s">
        <v>17</v>
      </c>
      <c r="D16" t="s">
        <v>1351</v>
      </c>
      <c r="E16" s="6">
        <v>76</v>
      </c>
      <c r="F16" s="6">
        <v>76</v>
      </c>
    </row>
    <row r="17" spans="1:6" x14ac:dyDescent="0.25">
      <c r="A17" t="s">
        <v>862</v>
      </c>
      <c r="B17" t="s">
        <v>616</v>
      </c>
      <c r="C17" t="s">
        <v>17</v>
      </c>
      <c r="D17" t="s">
        <v>1349</v>
      </c>
      <c r="E17" s="6">
        <v>100000</v>
      </c>
      <c r="F17" s="6">
        <v>100000</v>
      </c>
    </row>
    <row r="18" spans="1:6" x14ac:dyDescent="0.25">
      <c r="A18" t="s">
        <v>329</v>
      </c>
      <c r="B18" t="s">
        <v>181</v>
      </c>
      <c r="C18" t="s">
        <v>29</v>
      </c>
      <c r="D18" t="s">
        <v>1349</v>
      </c>
      <c r="E18" s="6">
        <v>77000</v>
      </c>
      <c r="F18" s="6">
        <v>38500</v>
      </c>
    </row>
    <row r="19" spans="1:6" x14ac:dyDescent="0.25">
      <c r="B19" t="s">
        <v>71</v>
      </c>
      <c r="C19" t="s">
        <v>29</v>
      </c>
      <c r="D19" t="s">
        <v>1351</v>
      </c>
      <c r="E19" s="6">
        <v>121200</v>
      </c>
      <c r="F19" s="6">
        <v>60600</v>
      </c>
    </row>
    <row r="20" spans="1:6" x14ac:dyDescent="0.25">
      <c r="B20" t="s">
        <v>75</v>
      </c>
      <c r="C20" t="s">
        <v>29</v>
      </c>
      <c r="D20" t="s">
        <v>1349</v>
      </c>
      <c r="E20" s="6">
        <v>100000</v>
      </c>
      <c r="F20" s="6">
        <v>50000</v>
      </c>
    </row>
    <row r="21" spans="1:6" x14ac:dyDescent="0.25">
      <c r="B21" t="s">
        <v>180</v>
      </c>
      <c r="C21" t="s">
        <v>29</v>
      </c>
      <c r="D21" t="s">
        <v>1350</v>
      </c>
      <c r="E21" s="6">
        <v>450000</v>
      </c>
      <c r="F21" s="6">
        <v>225000</v>
      </c>
    </row>
    <row r="22" spans="1:6" x14ac:dyDescent="0.25">
      <c r="A22" t="s">
        <v>1090</v>
      </c>
      <c r="B22" t="s">
        <v>181</v>
      </c>
      <c r="C22" t="s">
        <v>29</v>
      </c>
      <c r="D22" t="s">
        <v>1350</v>
      </c>
      <c r="E22" s="6">
        <v>15900</v>
      </c>
      <c r="F22" s="6">
        <v>7950</v>
      </c>
    </row>
    <row r="23" spans="1:6" x14ac:dyDescent="0.25">
      <c r="B23" t="s">
        <v>150</v>
      </c>
      <c r="C23" t="s">
        <v>29</v>
      </c>
      <c r="D23" t="s">
        <v>1352</v>
      </c>
      <c r="E23" s="6">
        <v>217847</v>
      </c>
      <c r="F23" s="6">
        <v>108923.5</v>
      </c>
    </row>
    <row r="24" spans="1:6" x14ac:dyDescent="0.25">
      <c r="B24" t="s">
        <v>134</v>
      </c>
      <c r="C24" t="s">
        <v>29</v>
      </c>
      <c r="D24" t="s">
        <v>1349</v>
      </c>
      <c r="E24" s="6">
        <v>120242</v>
      </c>
      <c r="F24" s="6">
        <v>60121</v>
      </c>
    </row>
    <row r="25" spans="1:6" x14ac:dyDescent="0.25">
      <c r="B25" t="s">
        <v>173</v>
      </c>
      <c r="C25" t="s">
        <v>29</v>
      </c>
      <c r="D25" t="s">
        <v>1350</v>
      </c>
      <c r="E25" s="6">
        <v>28128</v>
      </c>
      <c r="F25" s="6">
        <v>14064</v>
      </c>
    </row>
    <row r="26" spans="1:6" x14ac:dyDescent="0.25">
      <c r="B26" t="s">
        <v>114</v>
      </c>
      <c r="C26" t="s">
        <v>29</v>
      </c>
      <c r="D26" t="s">
        <v>1350</v>
      </c>
      <c r="E26" s="6">
        <v>535418</v>
      </c>
      <c r="F26" s="6">
        <v>267709</v>
      </c>
    </row>
    <row r="27" spans="1:6" x14ac:dyDescent="0.25">
      <c r="B27" t="s">
        <v>180</v>
      </c>
      <c r="C27" t="s">
        <v>29</v>
      </c>
      <c r="D27" t="s">
        <v>1351</v>
      </c>
      <c r="E27" s="6">
        <v>200000</v>
      </c>
      <c r="F27" s="6">
        <v>100000</v>
      </c>
    </row>
    <row r="28" spans="1:6" x14ac:dyDescent="0.25">
      <c r="A28" t="s">
        <v>1296</v>
      </c>
      <c r="B28" t="s">
        <v>1139</v>
      </c>
      <c r="C28" t="s">
        <v>29</v>
      </c>
      <c r="D28" t="s">
        <v>1350</v>
      </c>
      <c r="E28" s="6">
        <v>13888</v>
      </c>
      <c r="F28" s="6">
        <v>6944</v>
      </c>
    </row>
    <row r="29" spans="1:6" x14ac:dyDescent="0.25">
      <c r="B29" t="s">
        <v>71</v>
      </c>
      <c r="C29" t="s">
        <v>29</v>
      </c>
      <c r="D29" t="s">
        <v>1350</v>
      </c>
      <c r="E29" s="6">
        <v>30000</v>
      </c>
      <c r="F29" s="6">
        <v>15000</v>
      </c>
    </row>
    <row r="30" spans="1:6" x14ac:dyDescent="0.25">
      <c r="B30" t="s">
        <v>150</v>
      </c>
      <c r="C30" t="s">
        <v>29</v>
      </c>
      <c r="D30" t="s">
        <v>1350</v>
      </c>
      <c r="E30" s="6">
        <v>1400000</v>
      </c>
      <c r="F30" s="6">
        <v>700000</v>
      </c>
    </row>
    <row r="31" spans="1:6" x14ac:dyDescent="0.25">
      <c r="B31" t="s">
        <v>134</v>
      </c>
      <c r="C31" t="s">
        <v>29</v>
      </c>
      <c r="D31" t="s">
        <v>1350</v>
      </c>
      <c r="E31" s="6">
        <v>33120</v>
      </c>
      <c r="F31" s="6">
        <v>16560</v>
      </c>
    </row>
    <row r="32" spans="1:6" x14ac:dyDescent="0.25">
      <c r="B32" t="s">
        <v>173</v>
      </c>
      <c r="C32" t="s">
        <v>29</v>
      </c>
      <c r="D32" t="s">
        <v>1350</v>
      </c>
      <c r="E32" s="6">
        <v>25000</v>
      </c>
      <c r="F32" s="6">
        <v>12500</v>
      </c>
    </row>
    <row r="33" spans="1:6" x14ac:dyDescent="0.25">
      <c r="B33" t="s">
        <v>114</v>
      </c>
      <c r="C33" t="s">
        <v>29</v>
      </c>
      <c r="D33" t="s">
        <v>1350</v>
      </c>
      <c r="E33" s="6">
        <v>900000</v>
      </c>
      <c r="F33" s="6">
        <v>450000</v>
      </c>
    </row>
    <row r="34" spans="1:6" x14ac:dyDescent="0.25">
      <c r="B34" t="s">
        <v>172</v>
      </c>
      <c r="C34" t="s">
        <v>29</v>
      </c>
      <c r="D34" t="s">
        <v>1350</v>
      </c>
      <c r="E34" s="6">
        <v>900000</v>
      </c>
      <c r="F34" s="6">
        <v>450000</v>
      </c>
    </row>
    <row r="35" spans="1:6" x14ac:dyDescent="0.25">
      <c r="A35" t="s">
        <v>349</v>
      </c>
      <c r="B35" t="s">
        <v>410</v>
      </c>
      <c r="C35" t="s">
        <v>29</v>
      </c>
      <c r="D35" t="s">
        <v>1351</v>
      </c>
      <c r="E35" s="6">
        <v>66867</v>
      </c>
      <c r="F35" s="6">
        <v>33433.5</v>
      </c>
    </row>
    <row r="36" spans="1:6" x14ac:dyDescent="0.25">
      <c r="B36" t="s">
        <v>181</v>
      </c>
      <c r="C36" t="s">
        <v>29</v>
      </c>
      <c r="D36" t="s">
        <v>1352</v>
      </c>
      <c r="E36" s="6">
        <v>75418</v>
      </c>
      <c r="F36" s="6">
        <v>37709</v>
      </c>
    </row>
    <row r="37" spans="1:6" x14ac:dyDescent="0.25">
      <c r="B37" t="s">
        <v>71</v>
      </c>
      <c r="C37" t="s">
        <v>29</v>
      </c>
      <c r="D37" t="s">
        <v>1352</v>
      </c>
      <c r="E37" s="6">
        <v>10043</v>
      </c>
      <c r="F37" s="6">
        <v>5021.5</v>
      </c>
    </row>
    <row r="38" spans="1:6" x14ac:dyDescent="0.25">
      <c r="B38" t="s">
        <v>178</v>
      </c>
      <c r="C38" t="s">
        <v>29</v>
      </c>
      <c r="D38" t="s">
        <v>1351</v>
      </c>
      <c r="E38" s="6">
        <v>1039500</v>
      </c>
      <c r="F38" s="6">
        <v>519750</v>
      </c>
    </row>
    <row r="39" spans="1:6" x14ac:dyDescent="0.25">
      <c r="B39" t="s">
        <v>150</v>
      </c>
      <c r="C39" t="s">
        <v>29</v>
      </c>
      <c r="D39" t="s">
        <v>1350</v>
      </c>
      <c r="E39" s="6">
        <v>805</v>
      </c>
      <c r="F39" s="6">
        <v>402.5</v>
      </c>
    </row>
    <row r="40" spans="1:6" x14ac:dyDescent="0.25">
      <c r="B40" t="s">
        <v>173</v>
      </c>
      <c r="C40" t="s">
        <v>29</v>
      </c>
      <c r="D40" t="s">
        <v>1352</v>
      </c>
      <c r="E40" s="6">
        <v>80</v>
      </c>
      <c r="F40" s="6">
        <v>40</v>
      </c>
    </row>
    <row r="41" spans="1:6" x14ac:dyDescent="0.25">
      <c r="B41" t="s">
        <v>75</v>
      </c>
      <c r="C41" t="s">
        <v>29</v>
      </c>
      <c r="D41" t="s">
        <v>1350</v>
      </c>
      <c r="E41" s="6">
        <v>47203</v>
      </c>
      <c r="F41" s="6">
        <v>23601.5</v>
      </c>
    </row>
    <row r="42" spans="1:6" x14ac:dyDescent="0.25">
      <c r="B42" t="s">
        <v>436</v>
      </c>
      <c r="C42" t="s">
        <v>29</v>
      </c>
      <c r="D42" t="s">
        <v>1349</v>
      </c>
      <c r="E42" s="6">
        <v>4204</v>
      </c>
      <c r="F42" s="6">
        <v>2102</v>
      </c>
    </row>
    <row r="43" spans="1:6" x14ac:dyDescent="0.25">
      <c r="B43" t="s">
        <v>114</v>
      </c>
      <c r="C43" t="s">
        <v>29</v>
      </c>
      <c r="D43" t="s">
        <v>1350</v>
      </c>
      <c r="E43" s="6">
        <v>39081</v>
      </c>
      <c r="F43" s="6">
        <v>19540.5</v>
      </c>
    </row>
    <row r="44" spans="1:6" x14ac:dyDescent="0.25">
      <c r="B44" t="s">
        <v>180</v>
      </c>
      <c r="C44" t="s">
        <v>29</v>
      </c>
      <c r="D44" t="s">
        <v>1350</v>
      </c>
      <c r="E44" s="6">
        <v>87944</v>
      </c>
      <c r="F44" s="6">
        <v>43972</v>
      </c>
    </row>
    <row r="45" spans="1:6" x14ac:dyDescent="0.25">
      <c r="A45" t="s">
        <v>709</v>
      </c>
      <c r="B45" t="s">
        <v>410</v>
      </c>
      <c r="C45" t="s">
        <v>225</v>
      </c>
      <c r="D45" t="s">
        <v>1351</v>
      </c>
      <c r="E45" s="6">
        <v>13889</v>
      </c>
      <c r="F45" s="6">
        <v>0</v>
      </c>
    </row>
    <row r="46" spans="1:6" x14ac:dyDescent="0.25">
      <c r="B46" t="s">
        <v>150</v>
      </c>
      <c r="C46" t="s">
        <v>225</v>
      </c>
      <c r="D46" t="s">
        <v>1349</v>
      </c>
      <c r="E46" s="6">
        <v>200000</v>
      </c>
      <c r="F46" s="6">
        <v>0</v>
      </c>
    </row>
    <row r="47" spans="1:6" x14ac:dyDescent="0.25">
      <c r="B47" t="s">
        <v>173</v>
      </c>
      <c r="C47" t="s">
        <v>225</v>
      </c>
      <c r="D47" t="s">
        <v>1349</v>
      </c>
      <c r="E47" s="6">
        <v>10000</v>
      </c>
      <c r="F47" s="6">
        <v>0</v>
      </c>
    </row>
    <row r="48" spans="1:6" x14ac:dyDescent="0.25">
      <c r="B48" t="s">
        <v>75</v>
      </c>
      <c r="C48" t="s">
        <v>225</v>
      </c>
      <c r="D48" t="s">
        <v>1351</v>
      </c>
      <c r="E48" s="6">
        <v>3000</v>
      </c>
      <c r="F48" s="6">
        <v>0</v>
      </c>
    </row>
    <row r="49" spans="1:6" x14ac:dyDescent="0.25">
      <c r="B49" t="s">
        <v>114</v>
      </c>
      <c r="C49" t="s">
        <v>225</v>
      </c>
      <c r="D49" t="s">
        <v>1351</v>
      </c>
      <c r="E49" s="6">
        <v>10000</v>
      </c>
      <c r="F49" s="6">
        <v>0</v>
      </c>
    </row>
    <row r="50" spans="1:6" x14ac:dyDescent="0.25">
      <c r="A50" t="s">
        <v>549</v>
      </c>
      <c r="B50" t="s">
        <v>181</v>
      </c>
      <c r="C50" t="s">
        <v>17</v>
      </c>
      <c r="D50" t="s">
        <v>1351</v>
      </c>
      <c r="E50" s="6">
        <v>4769</v>
      </c>
      <c r="F50" s="6">
        <v>4769</v>
      </c>
    </row>
    <row r="51" spans="1:6" x14ac:dyDescent="0.25">
      <c r="B51" t="s">
        <v>71</v>
      </c>
      <c r="C51" t="s">
        <v>17</v>
      </c>
      <c r="D51" t="s">
        <v>1351</v>
      </c>
      <c r="E51" s="6">
        <v>4769</v>
      </c>
      <c r="F51" s="6">
        <v>4769</v>
      </c>
    </row>
    <row r="52" spans="1:6" x14ac:dyDescent="0.25">
      <c r="B52" t="s">
        <v>150</v>
      </c>
      <c r="C52" t="s">
        <v>17</v>
      </c>
      <c r="D52" t="s">
        <v>1351</v>
      </c>
      <c r="E52" s="6">
        <v>858387</v>
      </c>
      <c r="F52" s="6">
        <v>858387</v>
      </c>
    </row>
    <row r="53" spans="1:6" x14ac:dyDescent="0.25">
      <c r="B53" t="s">
        <v>173</v>
      </c>
      <c r="C53" t="s">
        <v>17</v>
      </c>
      <c r="D53" t="s">
        <v>1351</v>
      </c>
      <c r="E53" s="6">
        <v>31792</v>
      </c>
      <c r="F53" s="6">
        <v>31792</v>
      </c>
    </row>
    <row r="54" spans="1:6" x14ac:dyDescent="0.25">
      <c r="B54" t="s">
        <v>114</v>
      </c>
      <c r="C54" t="s">
        <v>17</v>
      </c>
      <c r="D54" t="s">
        <v>1351</v>
      </c>
      <c r="E54" s="6">
        <v>108093</v>
      </c>
      <c r="F54" s="6">
        <v>108093</v>
      </c>
    </row>
    <row r="55" spans="1:6" x14ac:dyDescent="0.25">
      <c r="B55" t="s">
        <v>64</v>
      </c>
      <c r="C55" t="s">
        <v>17</v>
      </c>
      <c r="D55" t="s">
        <v>1351</v>
      </c>
      <c r="E55" s="6">
        <v>55318</v>
      </c>
      <c r="F55" s="6">
        <v>55318</v>
      </c>
    </row>
    <row r="56" spans="1:6" x14ac:dyDescent="0.25">
      <c r="A56" t="s">
        <v>503</v>
      </c>
      <c r="B56" t="s">
        <v>410</v>
      </c>
      <c r="C56" t="s">
        <v>29</v>
      </c>
      <c r="D56" t="s">
        <v>1351</v>
      </c>
      <c r="E56" s="6">
        <v>7000</v>
      </c>
      <c r="F56" s="6">
        <v>3500</v>
      </c>
    </row>
    <row r="57" spans="1:6" x14ac:dyDescent="0.25">
      <c r="B57" t="s">
        <v>181</v>
      </c>
      <c r="C57" t="s">
        <v>29</v>
      </c>
      <c r="D57" t="s">
        <v>1351</v>
      </c>
      <c r="E57" s="6">
        <v>10000</v>
      </c>
      <c r="F57" s="6">
        <v>5000</v>
      </c>
    </row>
    <row r="58" spans="1:6" x14ac:dyDescent="0.25">
      <c r="B58" t="s">
        <v>71</v>
      </c>
      <c r="C58" t="s">
        <v>29</v>
      </c>
      <c r="D58" t="s">
        <v>1351</v>
      </c>
      <c r="E58" s="6">
        <v>10000</v>
      </c>
      <c r="F58" s="6">
        <v>5000</v>
      </c>
    </row>
    <row r="59" spans="1:6" x14ac:dyDescent="0.25">
      <c r="B59" t="s">
        <v>173</v>
      </c>
      <c r="C59" t="s">
        <v>29</v>
      </c>
      <c r="D59" t="s">
        <v>1349</v>
      </c>
      <c r="E59" s="6">
        <v>5000</v>
      </c>
      <c r="F59" s="6">
        <v>2500</v>
      </c>
    </row>
    <row r="60" spans="1:6" x14ac:dyDescent="0.25">
      <c r="B60" t="s">
        <v>75</v>
      </c>
      <c r="C60" t="s">
        <v>29</v>
      </c>
      <c r="D60" t="s">
        <v>1349</v>
      </c>
      <c r="E60" s="6">
        <v>20000</v>
      </c>
      <c r="F60" s="6">
        <v>10000</v>
      </c>
    </row>
    <row r="61" spans="1:6" x14ac:dyDescent="0.25">
      <c r="B61" t="s">
        <v>114</v>
      </c>
      <c r="C61" t="s">
        <v>29</v>
      </c>
      <c r="D61" t="s">
        <v>1351</v>
      </c>
      <c r="E61" s="6">
        <v>187000</v>
      </c>
      <c r="F61" s="6">
        <v>93500</v>
      </c>
    </row>
    <row r="62" spans="1:6" x14ac:dyDescent="0.25">
      <c r="B62" t="s">
        <v>64</v>
      </c>
      <c r="C62" t="s">
        <v>29</v>
      </c>
      <c r="D62" t="s">
        <v>1351</v>
      </c>
      <c r="E62" s="6">
        <v>1270</v>
      </c>
      <c r="F62" s="6">
        <v>635</v>
      </c>
    </row>
    <row r="63" spans="1:6" x14ac:dyDescent="0.25">
      <c r="B63" t="s">
        <v>172</v>
      </c>
      <c r="C63" t="s">
        <v>29</v>
      </c>
      <c r="D63" t="s">
        <v>1351</v>
      </c>
      <c r="E63" s="6">
        <v>350000</v>
      </c>
      <c r="F63" s="6">
        <v>175000</v>
      </c>
    </row>
    <row r="64" spans="1:6" x14ac:dyDescent="0.25">
      <c r="A64" t="s">
        <v>723</v>
      </c>
      <c r="B64" t="s">
        <v>1139</v>
      </c>
      <c r="C64" t="s">
        <v>29</v>
      </c>
      <c r="D64" t="s">
        <v>1351</v>
      </c>
      <c r="E64" s="6">
        <v>4000</v>
      </c>
      <c r="F64" s="6">
        <v>2000</v>
      </c>
    </row>
    <row r="65" spans="1:6" x14ac:dyDescent="0.25">
      <c r="B65" t="s">
        <v>410</v>
      </c>
      <c r="C65" t="s">
        <v>29</v>
      </c>
      <c r="D65" t="s">
        <v>1351</v>
      </c>
      <c r="E65" s="6">
        <v>4000</v>
      </c>
      <c r="F65" s="6">
        <v>2000</v>
      </c>
    </row>
    <row r="66" spans="1:6" x14ac:dyDescent="0.25">
      <c r="B66" t="s">
        <v>181</v>
      </c>
      <c r="C66" t="s">
        <v>29</v>
      </c>
      <c r="D66" t="s">
        <v>1351</v>
      </c>
      <c r="E66" s="6">
        <v>2000</v>
      </c>
      <c r="F66" s="6">
        <v>1000</v>
      </c>
    </row>
    <row r="67" spans="1:6" x14ac:dyDescent="0.25">
      <c r="B67" t="s">
        <v>71</v>
      </c>
      <c r="C67" t="s">
        <v>29</v>
      </c>
      <c r="D67" t="s">
        <v>1351</v>
      </c>
      <c r="E67" s="6">
        <v>1008</v>
      </c>
      <c r="F67" s="6">
        <v>504</v>
      </c>
    </row>
    <row r="68" spans="1:6" x14ac:dyDescent="0.25">
      <c r="B68" t="s">
        <v>178</v>
      </c>
      <c r="C68" t="s">
        <v>29</v>
      </c>
      <c r="D68" t="s">
        <v>1351</v>
      </c>
      <c r="E68" s="6">
        <v>3000</v>
      </c>
      <c r="F68" s="6">
        <v>1500</v>
      </c>
    </row>
    <row r="69" spans="1:6" x14ac:dyDescent="0.25">
      <c r="B69" t="s">
        <v>217</v>
      </c>
      <c r="C69" t="s">
        <v>29</v>
      </c>
      <c r="D69" t="s">
        <v>1351</v>
      </c>
      <c r="E69" s="6">
        <v>2000</v>
      </c>
      <c r="F69" s="6">
        <v>1000</v>
      </c>
    </row>
    <row r="70" spans="1:6" x14ac:dyDescent="0.25">
      <c r="B70" t="s">
        <v>173</v>
      </c>
      <c r="C70" t="s">
        <v>29</v>
      </c>
      <c r="D70" t="s">
        <v>1351</v>
      </c>
      <c r="E70" s="6">
        <v>2000</v>
      </c>
      <c r="F70" s="6">
        <v>1000</v>
      </c>
    </row>
    <row r="71" spans="1:6" x14ac:dyDescent="0.25">
      <c r="B71" t="s">
        <v>75</v>
      </c>
      <c r="C71" t="s">
        <v>29</v>
      </c>
      <c r="D71" t="s">
        <v>1351</v>
      </c>
      <c r="E71" s="6">
        <v>480</v>
      </c>
      <c r="F71" s="6">
        <v>240</v>
      </c>
    </row>
    <row r="72" spans="1:6" x14ac:dyDescent="0.25">
      <c r="B72" t="s">
        <v>180</v>
      </c>
      <c r="C72" t="s">
        <v>29</v>
      </c>
      <c r="D72" t="s">
        <v>1351</v>
      </c>
      <c r="E72" s="6">
        <v>500</v>
      </c>
      <c r="F72" s="6">
        <v>250</v>
      </c>
    </row>
    <row r="73" spans="1:6" x14ac:dyDescent="0.25">
      <c r="B73" t="s">
        <v>585</v>
      </c>
      <c r="C73" t="s">
        <v>29</v>
      </c>
      <c r="D73" t="s">
        <v>1351</v>
      </c>
      <c r="E73" s="6">
        <v>400</v>
      </c>
      <c r="F73" s="6">
        <v>200</v>
      </c>
    </row>
    <row r="74" spans="1:6" x14ac:dyDescent="0.25">
      <c r="A74" t="s">
        <v>437</v>
      </c>
      <c r="B74" t="s">
        <v>410</v>
      </c>
      <c r="C74" t="s">
        <v>17</v>
      </c>
      <c r="D74" t="s">
        <v>1352</v>
      </c>
      <c r="E74" s="6">
        <v>41700</v>
      </c>
      <c r="F74" s="6">
        <v>41700</v>
      </c>
    </row>
    <row r="75" spans="1:6" x14ac:dyDescent="0.25">
      <c r="B75" t="s">
        <v>181</v>
      </c>
      <c r="C75" t="s">
        <v>17</v>
      </c>
      <c r="D75" t="s">
        <v>1351</v>
      </c>
      <c r="E75" s="6">
        <v>5000</v>
      </c>
      <c r="F75" s="6">
        <v>5000</v>
      </c>
    </row>
    <row r="76" spans="1:6" x14ac:dyDescent="0.25">
      <c r="B76" t="s">
        <v>708</v>
      </c>
      <c r="C76" t="s">
        <v>17</v>
      </c>
      <c r="D76" t="s">
        <v>1351</v>
      </c>
      <c r="E76" s="6">
        <v>100</v>
      </c>
      <c r="F76" s="6">
        <v>100</v>
      </c>
    </row>
    <row r="77" spans="1:6" x14ac:dyDescent="0.25">
      <c r="B77" t="s">
        <v>673</v>
      </c>
      <c r="C77" t="s">
        <v>17</v>
      </c>
      <c r="D77" t="s">
        <v>1349</v>
      </c>
      <c r="E77" s="6">
        <v>50000</v>
      </c>
      <c r="F77" s="6">
        <v>50000</v>
      </c>
    </row>
    <row r="78" spans="1:6" x14ac:dyDescent="0.25">
      <c r="B78" t="s">
        <v>209</v>
      </c>
      <c r="C78" t="s">
        <v>17</v>
      </c>
      <c r="D78" t="s">
        <v>1351</v>
      </c>
      <c r="E78" s="6">
        <v>1333</v>
      </c>
      <c r="F78" s="6">
        <v>1333</v>
      </c>
    </row>
    <row r="79" spans="1:6" x14ac:dyDescent="0.25">
      <c r="B79" t="s">
        <v>134</v>
      </c>
      <c r="C79" t="s">
        <v>17</v>
      </c>
      <c r="D79" t="s">
        <v>1351</v>
      </c>
      <c r="E79" s="6">
        <v>3333</v>
      </c>
      <c r="F79" s="6">
        <v>3333</v>
      </c>
    </row>
    <row r="80" spans="1:6" x14ac:dyDescent="0.25">
      <c r="B80" t="s">
        <v>120</v>
      </c>
      <c r="C80" t="s">
        <v>17</v>
      </c>
      <c r="D80" t="s">
        <v>1351</v>
      </c>
      <c r="E80" s="6">
        <v>2000</v>
      </c>
      <c r="F80" s="6">
        <v>2000</v>
      </c>
    </row>
    <row r="81" spans="1:6" x14ac:dyDescent="0.25">
      <c r="B81" t="s">
        <v>584</v>
      </c>
      <c r="C81" t="s">
        <v>17</v>
      </c>
      <c r="D81" t="s">
        <v>1351</v>
      </c>
      <c r="E81" s="6">
        <v>667</v>
      </c>
      <c r="F81" s="6">
        <v>667</v>
      </c>
    </row>
    <row r="82" spans="1:6" x14ac:dyDescent="0.25">
      <c r="B82" t="s">
        <v>114</v>
      </c>
      <c r="C82" t="s">
        <v>17</v>
      </c>
      <c r="D82" t="s">
        <v>1349</v>
      </c>
      <c r="E82" s="6">
        <v>10000</v>
      </c>
      <c r="F82" s="6">
        <v>10000</v>
      </c>
    </row>
    <row r="83" spans="1:6" x14ac:dyDescent="0.25">
      <c r="B83" t="s">
        <v>64</v>
      </c>
      <c r="C83" t="s">
        <v>17</v>
      </c>
      <c r="D83" t="s">
        <v>1349</v>
      </c>
      <c r="E83" s="6">
        <v>100</v>
      </c>
      <c r="F83" s="6">
        <v>100</v>
      </c>
    </row>
    <row r="84" spans="1:6" x14ac:dyDescent="0.25">
      <c r="B84" t="s">
        <v>585</v>
      </c>
      <c r="C84" t="s">
        <v>17</v>
      </c>
      <c r="D84" t="s">
        <v>1351</v>
      </c>
      <c r="E84" s="6">
        <v>5000</v>
      </c>
      <c r="F84" s="6">
        <v>5000</v>
      </c>
    </row>
    <row r="85" spans="1:6" x14ac:dyDescent="0.25">
      <c r="B85" t="s">
        <v>172</v>
      </c>
      <c r="C85" t="s">
        <v>17</v>
      </c>
      <c r="D85" t="s">
        <v>1351</v>
      </c>
      <c r="E85" s="6">
        <v>32000</v>
      </c>
      <c r="F85" s="6">
        <v>32000</v>
      </c>
    </row>
    <row r="86" spans="1:6" x14ac:dyDescent="0.25">
      <c r="A86" t="s">
        <v>169</v>
      </c>
      <c r="B86" t="s">
        <v>175</v>
      </c>
      <c r="C86" t="s">
        <v>17</v>
      </c>
      <c r="D86" t="s">
        <v>1351</v>
      </c>
      <c r="E86" s="6">
        <v>9500</v>
      </c>
      <c r="F86" s="6">
        <v>9500</v>
      </c>
    </row>
    <row r="87" spans="1:6" x14ac:dyDescent="0.25">
      <c r="B87" t="s">
        <v>178</v>
      </c>
      <c r="C87" t="s">
        <v>17</v>
      </c>
      <c r="D87" t="s">
        <v>1351</v>
      </c>
      <c r="E87" s="6">
        <v>18122</v>
      </c>
      <c r="F87" s="6">
        <v>18122</v>
      </c>
    </row>
    <row r="88" spans="1:6" x14ac:dyDescent="0.25">
      <c r="B88" t="s">
        <v>173</v>
      </c>
      <c r="C88" t="s">
        <v>17</v>
      </c>
      <c r="D88" t="s">
        <v>1351</v>
      </c>
      <c r="E88" s="6">
        <v>4981</v>
      </c>
      <c r="F88" s="6">
        <v>4981</v>
      </c>
    </row>
    <row r="89" spans="1:6" x14ac:dyDescent="0.25">
      <c r="B89" t="s">
        <v>75</v>
      </c>
      <c r="C89" t="s">
        <v>17</v>
      </c>
      <c r="D89" t="s">
        <v>1351</v>
      </c>
      <c r="E89" s="6">
        <v>135335</v>
      </c>
      <c r="F89" s="6">
        <v>135335</v>
      </c>
    </row>
    <row r="90" spans="1:6" x14ac:dyDescent="0.25">
      <c r="B90" t="s">
        <v>171</v>
      </c>
      <c r="C90" t="s">
        <v>17</v>
      </c>
      <c r="D90" t="s">
        <v>1351</v>
      </c>
      <c r="E90" s="6">
        <v>100</v>
      </c>
      <c r="F90" s="6">
        <v>100</v>
      </c>
    </row>
    <row r="91" spans="1:6" x14ac:dyDescent="0.25">
      <c r="B91" t="s">
        <v>114</v>
      </c>
      <c r="C91" t="s">
        <v>17</v>
      </c>
      <c r="D91" t="s">
        <v>1351</v>
      </c>
      <c r="E91" s="6">
        <v>267031</v>
      </c>
      <c r="F91" s="6">
        <v>267031</v>
      </c>
    </row>
    <row r="92" spans="1:6" x14ac:dyDescent="0.25">
      <c r="B92" t="s">
        <v>180</v>
      </c>
      <c r="C92" t="s">
        <v>17</v>
      </c>
      <c r="D92" t="s">
        <v>1351</v>
      </c>
      <c r="E92" s="6">
        <v>40741</v>
      </c>
      <c r="F92" s="6">
        <v>40741</v>
      </c>
    </row>
    <row r="93" spans="1:6" x14ac:dyDescent="0.25">
      <c r="B93" t="s">
        <v>64</v>
      </c>
      <c r="C93" t="s">
        <v>17</v>
      </c>
      <c r="D93" t="s">
        <v>1351</v>
      </c>
      <c r="E93" s="6">
        <v>1000</v>
      </c>
      <c r="F93" s="6">
        <v>1000</v>
      </c>
    </row>
    <row r="94" spans="1:6" x14ac:dyDescent="0.25">
      <c r="B94" t="s">
        <v>172</v>
      </c>
      <c r="C94" t="s">
        <v>17</v>
      </c>
      <c r="D94" t="s">
        <v>1351</v>
      </c>
      <c r="E94" s="6">
        <v>280383</v>
      </c>
      <c r="F94" s="6">
        <v>280383</v>
      </c>
    </row>
    <row r="95" spans="1:6" x14ac:dyDescent="0.25">
      <c r="A95" t="s">
        <v>815</v>
      </c>
      <c r="B95" t="s">
        <v>120</v>
      </c>
      <c r="C95" t="s">
        <v>17</v>
      </c>
      <c r="D95" t="s">
        <v>1349</v>
      </c>
      <c r="E95" s="6">
        <v>76923</v>
      </c>
      <c r="F95" s="6">
        <v>76923</v>
      </c>
    </row>
    <row r="96" spans="1:6" x14ac:dyDescent="0.25">
      <c r="B96" t="s">
        <v>173</v>
      </c>
      <c r="C96" t="s">
        <v>29</v>
      </c>
      <c r="D96" t="s">
        <v>1351</v>
      </c>
      <c r="E96" s="6">
        <v>9765</v>
      </c>
      <c r="F96" s="6">
        <v>4882.5</v>
      </c>
    </row>
    <row r="97" spans="1:6" x14ac:dyDescent="0.25">
      <c r="B97" t="s">
        <v>75</v>
      </c>
      <c r="C97" t="s">
        <v>17</v>
      </c>
      <c r="D97" t="s">
        <v>1349</v>
      </c>
      <c r="E97" s="6">
        <v>7000</v>
      </c>
      <c r="F97" s="6">
        <v>7000</v>
      </c>
    </row>
    <row r="98" spans="1:6" x14ac:dyDescent="0.25">
      <c r="B98" t="s">
        <v>114</v>
      </c>
      <c r="C98" t="s">
        <v>29</v>
      </c>
      <c r="D98" t="s">
        <v>1351</v>
      </c>
      <c r="E98" s="6">
        <v>24671</v>
      </c>
      <c r="F98" s="6">
        <v>12335.5</v>
      </c>
    </row>
    <row r="99" spans="1:6" x14ac:dyDescent="0.25">
      <c r="A99" t="s">
        <v>621</v>
      </c>
      <c r="B99" t="s">
        <v>211</v>
      </c>
      <c r="C99" t="s">
        <v>17</v>
      </c>
      <c r="D99" t="s">
        <v>1349</v>
      </c>
      <c r="E99" s="6">
        <v>90</v>
      </c>
      <c r="F99" s="6">
        <v>90</v>
      </c>
    </row>
    <row r="100" spans="1:6" x14ac:dyDescent="0.25">
      <c r="B100" t="s">
        <v>631</v>
      </c>
      <c r="C100" t="s">
        <v>17</v>
      </c>
      <c r="D100" t="s">
        <v>1349</v>
      </c>
      <c r="E100" s="6">
        <v>70</v>
      </c>
      <c r="F100" s="6">
        <v>70</v>
      </c>
    </row>
    <row r="101" spans="1:6" x14ac:dyDescent="0.25">
      <c r="B101" t="s">
        <v>633</v>
      </c>
      <c r="C101" t="s">
        <v>17</v>
      </c>
      <c r="D101" t="s">
        <v>1349</v>
      </c>
      <c r="E101" s="6">
        <v>390</v>
      </c>
      <c r="F101" s="6">
        <v>390</v>
      </c>
    </row>
    <row r="102" spans="1:6" x14ac:dyDescent="0.25">
      <c r="B102" t="s">
        <v>630</v>
      </c>
      <c r="C102" t="s">
        <v>17</v>
      </c>
      <c r="D102" t="s">
        <v>1349</v>
      </c>
      <c r="E102" s="6">
        <v>80</v>
      </c>
      <c r="F102" s="6">
        <v>80</v>
      </c>
    </row>
    <row r="103" spans="1:6" x14ac:dyDescent="0.25">
      <c r="B103" t="s">
        <v>222</v>
      </c>
      <c r="C103" t="s">
        <v>17</v>
      </c>
      <c r="D103" t="s">
        <v>1349</v>
      </c>
      <c r="E103" s="6">
        <v>70</v>
      </c>
      <c r="F103" s="6">
        <v>70</v>
      </c>
    </row>
    <row r="104" spans="1:6" x14ac:dyDescent="0.25">
      <c r="B104" t="s">
        <v>632</v>
      </c>
      <c r="C104" t="s">
        <v>17</v>
      </c>
      <c r="D104" t="s">
        <v>1349</v>
      </c>
      <c r="E104" s="6">
        <v>90</v>
      </c>
      <c r="F104" s="6">
        <v>90</v>
      </c>
    </row>
    <row r="105" spans="1:6" x14ac:dyDescent="0.25">
      <c r="B105" t="s">
        <v>181</v>
      </c>
      <c r="C105" t="s">
        <v>17</v>
      </c>
      <c r="D105" t="s">
        <v>1349</v>
      </c>
      <c r="E105" s="6">
        <v>350</v>
      </c>
      <c r="F105" s="6">
        <v>350</v>
      </c>
    </row>
    <row r="106" spans="1:6" x14ac:dyDescent="0.25">
      <c r="B106" t="s">
        <v>71</v>
      </c>
      <c r="C106" t="s">
        <v>17</v>
      </c>
      <c r="D106" t="s">
        <v>1349</v>
      </c>
      <c r="E106" s="6">
        <v>250</v>
      </c>
      <c r="F106" s="6">
        <v>250</v>
      </c>
    </row>
    <row r="107" spans="1:6" x14ac:dyDescent="0.25">
      <c r="B107" t="s">
        <v>616</v>
      </c>
      <c r="C107" t="s">
        <v>17</v>
      </c>
      <c r="D107" t="s">
        <v>1349</v>
      </c>
      <c r="E107" s="6">
        <v>100</v>
      </c>
      <c r="F107" s="6">
        <v>100</v>
      </c>
    </row>
    <row r="108" spans="1:6" x14ac:dyDescent="0.25">
      <c r="B108" t="s">
        <v>150</v>
      </c>
      <c r="C108" t="s">
        <v>17</v>
      </c>
      <c r="D108" t="s">
        <v>1349</v>
      </c>
      <c r="E108" s="6">
        <v>226</v>
      </c>
      <c r="F108" s="6">
        <v>226</v>
      </c>
    </row>
    <row r="109" spans="1:6" x14ac:dyDescent="0.25">
      <c r="B109" t="s">
        <v>134</v>
      </c>
      <c r="C109" t="s">
        <v>17</v>
      </c>
      <c r="D109" t="s">
        <v>1349</v>
      </c>
      <c r="E109" s="6">
        <v>100</v>
      </c>
      <c r="F109" s="6">
        <v>100</v>
      </c>
    </row>
    <row r="110" spans="1:6" x14ac:dyDescent="0.25">
      <c r="B110" t="s">
        <v>120</v>
      </c>
      <c r="C110" t="s">
        <v>17</v>
      </c>
      <c r="D110" t="s">
        <v>1349</v>
      </c>
      <c r="E110" s="6">
        <v>200</v>
      </c>
      <c r="F110" s="6">
        <v>200</v>
      </c>
    </row>
    <row r="111" spans="1:6" x14ac:dyDescent="0.25">
      <c r="B111" t="s">
        <v>173</v>
      </c>
      <c r="C111" t="s">
        <v>17</v>
      </c>
      <c r="D111" t="s">
        <v>1349</v>
      </c>
      <c r="E111" s="6">
        <v>100</v>
      </c>
      <c r="F111" s="6">
        <v>100</v>
      </c>
    </row>
    <row r="112" spans="1:6" x14ac:dyDescent="0.25">
      <c r="B112" t="s">
        <v>75</v>
      </c>
      <c r="C112" t="s">
        <v>17</v>
      </c>
      <c r="D112" t="s">
        <v>1349</v>
      </c>
      <c r="E112" s="6">
        <v>70</v>
      </c>
      <c r="F112" s="6">
        <v>70</v>
      </c>
    </row>
    <row r="113" spans="1:6" x14ac:dyDescent="0.25">
      <c r="B113" t="s">
        <v>660</v>
      </c>
      <c r="C113" t="s">
        <v>17</v>
      </c>
      <c r="D113" t="s">
        <v>1349</v>
      </c>
      <c r="E113" s="6">
        <v>4</v>
      </c>
      <c r="F113" s="6">
        <v>4</v>
      </c>
    </row>
    <row r="114" spans="1:6" x14ac:dyDescent="0.25">
      <c r="B114" t="s">
        <v>436</v>
      </c>
      <c r="C114" t="s">
        <v>17</v>
      </c>
      <c r="D114" t="s">
        <v>1349</v>
      </c>
      <c r="E114" s="6">
        <v>1</v>
      </c>
      <c r="F114" s="6">
        <v>1</v>
      </c>
    </row>
    <row r="115" spans="1:6" x14ac:dyDescent="0.25">
      <c r="B115" t="s">
        <v>114</v>
      </c>
      <c r="C115" t="s">
        <v>17</v>
      </c>
      <c r="D115" t="s">
        <v>1349</v>
      </c>
      <c r="E115" s="6">
        <v>250</v>
      </c>
      <c r="F115" s="6">
        <v>250</v>
      </c>
    </row>
    <row r="116" spans="1:6" x14ac:dyDescent="0.25">
      <c r="B116" t="s">
        <v>180</v>
      </c>
      <c r="C116" t="s">
        <v>17</v>
      </c>
      <c r="D116" t="s">
        <v>1349</v>
      </c>
      <c r="E116" s="6">
        <v>900</v>
      </c>
      <c r="F116" s="6">
        <v>900</v>
      </c>
    </row>
    <row r="117" spans="1:6" x14ac:dyDescent="0.25">
      <c r="B117" t="s">
        <v>64</v>
      </c>
      <c r="C117" t="s">
        <v>17</v>
      </c>
      <c r="D117" t="s">
        <v>1349</v>
      </c>
      <c r="E117" s="6">
        <v>100</v>
      </c>
      <c r="F117" s="6">
        <v>100</v>
      </c>
    </row>
    <row r="118" spans="1:6" x14ac:dyDescent="0.25">
      <c r="B118" t="s">
        <v>585</v>
      </c>
      <c r="C118" t="s">
        <v>17</v>
      </c>
      <c r="D118" t="s">
        <v>1349</v>
      </c>
      <c r="E118" s="6">
        <v>100</v>
      </c>
      <c r="F118" s="6">
        <v>100</v>
      </c>
    </row>
    <row r="119" spans="1:6" x14ac:dyDescent="0.25">
      <c r="B119" t="s">
        <v>172</v>
      </c>
      <c r="C119" t="s">
        <v>17</v>
      </c>
      <c r="D119" t="s">
        <v>1349</v>
      </c>
      <c r="E119" s="6">
        <v>200</v>
      </c>
      <c r="F119" s="6">
        <v>200</v>
      </c>
    </row>
    <row r="120" spans="1:6" x14ac:dyDescent="0.25">
      <c r="A120" t="s">
        <v>1034</v>
      </c>
      <c r="B120" t="s">
        <v>222</v>
      </c>
      <c r="C120" t="s">
        <v>29</v>
      </c>
      <c r="D120" t="s">
        <v>1350</v>
      </c>
      <c r="E120" s="6">
        <v>23700</v>
      </c>
      <c r="F120" s="6">
        <v>11850</v>
      </c>
    </row>
    <row r="121" spans="1:6" x14ac:dyDescent="0.25">
      <c r="B121" t="s">
        <v>181</v>
      </c>
      <c r="C121" t="s">
        <v>29</v>
      </c>
      <c r="D121" t="s">
        <v>1350</v>
      </c>
      <c r="E121" s="6">
        <v>4150</v>
      </c>
      <c r="F121" s="6">
        <v>2075</v>
      </c>
    </row>
    <row r="122" spans="1:6" x14ac:dyDescent="0.25">
      <c r="B122" t="s">
        <v>71</v>
      </c>
      <c r="C122" t="s">
        <v>29</v>
      </c>
      <c r="D122" t="s">
        <v>1350</v>
      </c>
      <c r="E122" s="6">
        <v>25664</v>
      </c>
      <c r="F122" s="6">
        <v>12832</v>
      </c>
    </row>
    <row r="123" spans="1:6" x14ac:dyDescent="0.25">
      <c r="B123" t="s">
        <v>673</v>
      </c>
      <c r="C123" t="s">
        <v>29</v>
      </c>
      <c r="D123" t="s">
        <v>1350</v>
      </c>
      <c r="E123" s="6">
        <v>25000</v>
      </c>
      <c r="F123" s="6">
        <v>12500</v>
      </c>
    </row>
    <row r="124" spans="1:6" x14ac:dyDescent="0.25">
      <c r="B124" t="s">
        <v>217</v>
      </c>
      <c r="C124" t="s">
        <v>17</v>
      </c>
      <c r="D124" t="s">
        <v>1350</v>
      </c>
      <c r="E124" s="6">
        <v>1303920</v>
      </c>
      <c r="F124" s="6">
        <v>1303920</v>
      </c>
    </row>
    <row r="125" spans="1:6" x14ac:dyDescent="0.25">
      <c r="B125" t="s">
        <v>134</v>
      </c>
      <c r="C125" t="s">
        <v>29</v>
      </c>
      <c r="D125" t="s">
        <v>1350</v>
      </c>
      <c r="E125" s="6">
        <v>102240</v>
      </c>
      <c r="F125" s="6">
        <v>51120</v>
      </c>
    </row>
    <row r="126" spans="1:6" x14ac:dyDescent="0.25">
      <c r="B126" t="s">
        <v>120</v>
      </c>
      <c r="C126" t="s">
        <v>29</v>
      </c>
      <c r="D126" t="s">
        <v>1350</v>
      </c>
      <c r="E126" s="6">
        <v>50000</v>
      </c>
      <c r="F126" s="6">
        <v>25000</v>
      </c>
    </row>
    <row r="127" spans="1:6" x14ac:dyDescent="0.25">
      <c r="B127" t="s">
        <v>114</v>
      </c>
      <c r="C127" t="s">
        <v>29</v>
      </c>
      <c r="D127" t="s">
        <v>1350</v>
      </c>
      <c r="E127" s="6">
        <v>524000</v>
      </c>
      <c r="F127" s="6">
        <v>262000</v>
      </c>
    </row>
    <row r="128" spans="1:6" x14ac:dyDescent="0.25">
      <c r="B128" t="s">
        <v>172</v>
      </c>
      <c r="C128" t="s">
        <v>29</v>
      </c>
      <c r="D128" t="s">
        <v>1350</v>
      </c>
      <c r="E128" s="6">
        <v>524000</v>
      </c>
      <c r="F128" s="6">
        <v>262000</v>
      </c>
    </row>
    <row r="129" spans="1:6" x14ac:dyDescent="0.25">
      <c r="A129" t="s">
        <v>745</v>
      </c>
      <c r="B129" t="s">
        <v>410</v>
      </c>
      <c r="C129" t="s">
        <v>29</v>
      </c>
      <c r="D129" t="s">
        <v>1352</v>
      </c>
      <c r="E129" s="6">
        <v>97220</v>
      </c>
      <c r="F129" s="6">
        <v>48610</v>
      </c>
    </row>
    <row r="130" spans="1:6" x14ac:dyDescent="0.25">
      <c r="B130" t="s">
        <v>181</v>
      </c>
      <c r="C130" t="s">
        <v>29</v>
      </c>
      <c r="D130" t="s">
        <v>1352</v>
      </c>
      <c r="E130" s="6">
        <v>12000</v>
      </c>
      <c r="F130" s="6">
        <v>6000</v>
      </c>
    </row>
    <row r="131" spans="1:6" x14ac:dyDescent="0.25">
      <c r="B131" t="s">
        <v>784</v>
      </c>
      <c r="C131" t="s">
        <v>225</v>
      </c>
      <c r="D131" t="s">
        <v>1352</v>
      </c>
      <c r="E131" s="6">
        <v>2427189</v>
      </c>
      <c r="F131" s="6">
        <v>0</v>
      </c>
    </row>
    <row r="132" spans="1:6" x14ac:dyDescent="0.25">
      <c r="B132" t="s">
        <v>71</v>
      </c>
      <c r="C132" t="s">
        <v>29</v>
      </c>
      <c r="D132" t="s">
        <v>1352</v>
      </c>
      <c r="E132" s="6">
        <v>160000</v>
      </c>
      <c r="F132" s="6">
        <v>80000</v>
      </c>
    </row>
    <row r="133" spans="1:6" x14ac:dyDescent="0.25">
      <c r="D133" t="s">
        <v>1350</v>
      </c>
      <c r="E133" s="6">
        <v>5500</v>
      </c>
      <c r="F133" s="6">
        <v>2750</v>
      </c>
    </row>
    <row r="134" spans="1:6" x14ac:dyDescent="0.25">
      <c r="B134" t="s">
        <v>178</v>
      </c>
      <c r="C134" t="s">
        <v>225</v>
      </c>
      <c r="D134" t="s">
        <v>1349</v>
      </c>
      <c r="E134" s="6">
        <v>200000</v>
      </c>
      <c r="F134" s="6">
        <v>0</v>
      </c>
    </row>
    <row r="135" spans="1:6" x14ac:dyDescent="0.25">
      <c r="B135" t="s">
        <v>134</v>
      </c>
      <c r="C135" t="s">
        <v>29</v>
      </c>
      <c r="D135" t="s">
        <v>1352</v>
      </c>
      <c r="E135" s="6">
        <v>284000</v>
      </c>
      <c r="F135" s="6">
        <v>142000</v>
      </c>
    </row>
    <row r="136" spans="1:6" x14ac:dyDescent="0.25">
      <c r="B136" t="s">
        <v>75</v>
      </c>
      <c r="C136" t="s">
        <v>29</v>
      </c>
      <c r="D136" t="s">
        <v>1352</v>
      </c>
      <c r="E136" s="6">
        <v>80000</v>
      </c>
      <c r="F136" s="6">
        <v>40000</v>
      </c>
    </row>
    <row r="137" spans="1:6" x14ac:dyDescent="0.25">
      <c r="A137" t="s">
        <v>1300</v>
      </c>
      <c r="B137" t="s">
        <v>410</v>
      </c>
      <c r="C137" t="s">
        <v>17</v>
      </c>
      <c r="D137" t="s">
        <v>1349</v>
      </c>
      <c r="E137" s="6">
        <v>6097</v>
      </c>
      <c r="F137" s="6">
        <v>6097</v>
      </c>
    </row>
    <row r="138" spans="1:6" x14ac:dyDescent="0.25">
      <c r="C138" t="s">
        <v>29</v>
      </c>
      <c r="D138" t="s">
        <v>1352</v>
      </c>
      <c r="E138" s="6">
        <v>28000</v>
      </c>
      <c r="F138" s="6">
        <v>14000</v>
      </c>
    </row>
    <row r="139" spans="1:6" x14ac:dyDescent="0.25">
      <c r="B139" t="s">
        <v>181</v>
      </c>
      <c r="C139" t="s">
        <v>29</v>
      </c>
      <c r="D139" t="s">
        <v>1352</v>
      </c>
      <c r="E139" s="6">
        <v>7000</v>
      </c>
      <c r="F139" s="6">
        <v>3500</v>
      </c>
    </row>
    <row r="140" spans="1:6" x14ac:dyDescent="0.25">
      <c r="B140" t="s">
        <v>139</v>
      </c>
      <c r="C140" t="s">
        <v>17</v>
      </c>
      <c r="D140" t="s">
        <v>1349</v>
      </c>
      <c r="E140" s="6">
        <v>75000</v>
      </c>
      <c r="F140" s="6">
        <v>75000</v>
      </c>
    </row>
    <row r="141" spans="1:6" x14ac:dyDescent="0.25">
      <c r="B141" t="s">
        <v>71</v>
      </c>
      <c r="C141" t="s">
        <v>17</v>
      </c>
      <c r="D141" t="s">
        <v>1349</v>
      </c>
      <c r="E141" s="6">
        <v>3200</v>
      </c>
      <c r="F141" s="6">
        <v>3200</v>
      </c>
    </row>
    <row r="142" spans="1:6" x14ac:dyDescent="0.25">
      <c r="C142" t="s">
        <v>29</v>
      </c>
      <c r="D142" t="s">
        <v>1352</v>
      </c>
      <c r="E142" s="6">
        <v>6000</v>
      </c>
      <c r="F142" s="6">
        <v>3000</v>
      </c>
    </row>
    <row r="143" spans="1:6" x14ac:dyDescent="0.25">
      <c r="B143" t="s">
        <v>616</v>
      </c>
      <c r="C143" t="s">
        <v>29</v>
      </c>
      <c r="D143" t="s">
        <v>1352</v>
      </c>
      <c r="E143" s="6">
        <v>80000</v>
      </c>
      <c r="F143" s="6">
        <v>40000</v>
      </c>
    </row>
    <row r="144" spans="1:6" x14ac:dyDescent="0.25">
      <c r="B144" t="s">
        <v>217</v>
      </c>
      <c r="C144" t="s">
        <v>225</v>
      </c>
      <c r="D144" t="s">
        <v>1349</v>
      </c>
      <c r="E144" s="6">
        <v>580320</v>
      </c>
      <c r="F144" s="6">
        <v>0</v>
      </c>
    </row>
    <row r="145" spans="1:6" x14ac:dyDescent="0.25">
      <c r="B145" t="s">
        <v>114</v>
      </c>
      <c r="C145" t="s">
        <v>17</v>
      </c>
      <c r="D145" t="s">
        <v>1349</v>
      </c>
      <c r="E145" s="6">
        <v>39000</v>
      </c>
      <c r="F145" s="6">
        <v>39000</v>
      </c>
    </row>
    <row r="146" spans="1:6" x14ac:dyDescent="0.25">
      <c r="B146" t="s">
        <v>585</v>
      </c>
      <c r="C146" t="s">
        <v>225</v>
      </c>
      <c r="D146" t="s">
        <v>1349</v>
      </c>
      <c r="E146" s="6">
        <v>235500</v>
      </c>
      <c r="F146" s="6">
        <v>0</v>
      </c>
    </row>
    <row r="147" spans="1:6" x14ac:dyDescent="0.25">
      <c r="C147" t="s">
        <v>17</v>
      </c>
      <c r="D147" t="s">
        <v>1351</v>
      </c>
      <c r="E147" s="6">
        <v>111600</v>
      </c>
      <c r="F147" s="6">
        <v>111600</v>
      </c>
    </row>
    <row r="148" spans="1:6" x14ac:dyDescent="0.25">
      <c r="A148" t="s">
        <v>634</v>
      </c>
      <c r="B148" t="s">
        <v>71</v>
      </c>
      <c r="C148" t="s">
        <v>29</v>
      </c>
      <c r="D148" t="s">
        <v>1349</v>
      </c>
      <c r="E148" s="6">
        <v>150</v>
      </c>
      <c r="F148" s="6">
        <v>75</v>
      </c>
    </row>
    <row r="149" spans="1:6" x14ac:dyDescent="0.25">
      <c r="B149" t="s">
        <v>217</v>
      </c>
      <c r="C149" t="s">
        <v>29</v>
      </c>
      <c r="D149" t="s">
        <v>1349</v>
      </c>
      <c r="E149" s="6">
        <v>108000</v>
      </c>
      <c r="F149" s="6">
        <v>54000</v>
      </c>
    </row>
    <row r="150" spans="1:6" x14ac:dyDescent="0.25">
      <c r="B150" t="s">
        <v>120</v>
      </c>
      <c r="C150" t="s">
        <v>29</v>
      </c>
      <c r="D150" t="s">
        <v>1349</v>
      </c>
      <c r="E150" s="6">
        <v>10000</v>
      </c>
      <c r="F150" s="6">
        <v>5000</v>
      </c>
    </row>
    <row r="151" spans="1:6" x14ac:dyDescent="0.25">
      <c r="B151" t="s">
        <v>114</v>
      </c>
      <c r="C151" t="s">
        <v>29</v>
      </c>
      <c r="D151" t="s">
        <v>1349</v>
      </c>
      <c r="E151" s="6">
        <v>100000</v>
      </c>
      <c r="F151" s="6">
        <v>50000</v>
      </c>
    </row>
    <row r="152" spans="1:6" x14ac:dyDescent="0.25">
      <c r="B152" t="s">
        <v>172</v>
      </c>
      <c r="C152" t="s">
        <v>29</v>
      </c>
      <c r="D152" t="s">
        <v>1349</v>
      </c>
      <c r="E152" s="6">
        <v>100000</v>
      </c>
      <c r="F152" s="6">
        <v>50000</v>
      </c>
    </row>
    <row r="153" spans="1:6" x14ac:dyDescent="0.25">
      <c r="A153" t="s">
        <v>871</v>
      </c>
      <c r="B153" t="s">
        <v>71</v>
      </c>
      <c r="C153" t="s">
        <v>29</v>
      </c>
      <c r="D153" t="s">
        <v>1351</v>
      </c>
      <c r="E153" s="6">
        <v>50000</v>
      </c>
      <c r="F153" s="6">
        <v>25000</v>
      </c>
    </row>
    <row r="154" spans="1:6" x14ac:dyDescent="0.25">
      <c r="D154" t="s">
        <v>1349</v>
      </c>
      <c r="E154" s="6">
        <v>472566</v>
      </c>
      <c r="F154" s="6">
        <v>236283</v>
      </c>
    </row>
    <row r="155" spans="1:6" x14ac:dyDescent="0.25">
      <c r="B155" t="s">
        <v>890</v>
      </c>
      <c r="C155" t="s">
        <v>29</v>
      </c>
      <c r="D155" t="s">
        <v>1349</v>
      </c>
      <c r="E155" s="6">
        <v>472566</v>
      </c>
      <c r="F155" s="6">
        <v>236283</v>
      </c>
    </row>
    <row r="156" spans="1:6" x14ac:dyDescent="0.25">
      <c r="B156" t="s">
        <v>114</v>
      </c>
      <c r="C156" t="s">
        <v>29</v>
      </c>
      <c r="D156" t="s">
        <v>1351</v>
      </c>
      <c r="E156" s="6">
        <v>200000</v>
      </c>
      <c r="F156" s="6">
        <v>100000</v>
      </c>
    </row>
    <row r="157" spans="1:6" x14ac:dyDescent="0.25">
      <c r="B157" t="s">
        <v>172</v>
      </c>
      <c r="C157" t="s">
        <v>29</v>
      </c>
      <c r="D157" t="s">
        <v>1351</v>
      </c>
      <c r="E157" s="6">
        <v>200000</v>
      </c>
      <c r="F157" s="6">
        <v>100000</v>
      </c>
    </row>
    <row r="158" spans="1:6" x14ac:dyDescent="0.25">
      <c r="A158" t="s">
        <v>742</v>
      </c>
      <c r="B158" t="s">
        <v>410</v>
      </c>
      <c r="C158" t="s">
        <v>29</v>
      </c>
      <c r="D158" t="s">
        <v>1352</v>
      </c>
      <c r="E158" s="6">
        <v>20000</v>
      </c>
      <c r="F158" s="6">
        <v>10000</v>
      </c>
    </row>
    <row r="159" spans="1:6" x14ac:dyDescent="0.25">
      <c r="B159" t="s">
        <v>181</v>
      </c>
      <c r="C159" t="s">
        <v>29</v>
      </c>
      <c r="D159" t="s">
        <v>1349</v>
      </c>
      <c r="E159" s="6">
        <v>1000</v>
      </c>
      <c r="F159" s="6">
        <v>500</v>
      </c>
    </row>
    <row r="160" spans="1:6" x14ac:dyDescent="0.25">
      <c r="B160" t="s">
        <v>71</v>
      </c>
      <c r="C160" t="s">
        <v>29</v>
      </c>
      <c r="D160" t="s">
        <v>1349</v>
      </c>
      <c r="E160" s="6">
        <v>35000</v>
      </c>
      <c r="F160" s="6">
        <v>17500</v>
      </c>
    </row>
    <row r="161" spans="1:6" x14ac:dyDescent="0.25">
      <c r="B161" t="s">
        <v>178</v>
      </c>
      <c r="C161" t="s">
        <v>29</v>
      </c>
      <c r="D161" t="s">
        <v>1351</v>
      </c>
      <c r="E161" s="6">
        <v>10000</v>
      </c>
      <c r="F161" s="6">
        <v>5000</v>
      </c>
    </row>
    <row r="162" spans="1:6" x14ac:dyDescent="0.25">
      <c r="B162" t="s">
        <v>209</v>
      </c>
      <c r="C162" t="s">
        <v>29</v>
      </c>
      <c r="D162" t="s">
        <v>1351</v>
      </c>
      <c r="E162" s="6">
        <v>200000</v>
      </c>
      <c r="F162" s="6">
        <v>100000</v>
      </c>
    </row>
    <row r="163" spans="1:6" x14ac:dyDescent="0.25">
      <c r="B163" t="s">
        <v>134</v>
      </c>
      <c r="C163" t="s">
        <v>29</v>
      </c>
      <c r="D163" t="s">
        <v>1351</v>
      </c>
      <c r="E163" s="6">
        <v>150000</v>
      </c>
      <c r="F163" s="6">
        <v>75000</v>
      </c>
    </row>
    <row r="164" spans="1:6" x14ac:dyDescent="0.25">
      <c r="B164" t="s">
        <v>173</v>
      </c>
      <c r="C164" t="s">
        <v>29</v>
      </c>
      <c r="D164" t="s">
        <v>1349</v>
      </c>
      <c r="E164" s="6">
        <v>5000</v>
      </c>
      <c r="F164" s="6">
        <v>2500</v>
      </c>
    </row>
    <row r="165" spans="1:6" x14ac:dyDescent="0.25">
      <c r="B165" t="s">
        <v>75</v>
      </c>
      <c r="C165" t="s">
        <v>29</v>
      </c>
      <c r="D165" t="s">
        <v>1349</v>
      </c>
      <c r="E165" s="6">
        <v>1500</v>
      </c>
      <c r="F165" s="6">
        <v>750</v>
      </c>
    </row>
    <row r="166" spans="1:6" x14ac:dyDescent="0.25">
      <c r="B166" t="s">
        <v>114</v>
      </c>
      <c r="C166" t="s">
        <v>29</v>
      </c>
      <c r="D166" t="s">
        <v>1349</v>
      </c>
      <c r="E166" s="6">
        <v>100000</v>
      </c>
      <c r="F166" s="6">
        <v>50000</v>
      </c>
    </row>
    <row r="167" spans="1:6" x14ac:dyDescent="0.25">
      <c r="B167" t="s">
        <v>64</v>
      </c>
      <c r="C167" t="s">
        <v>29</v>
      </c>
      <c r="D167" t="s">
        <v>1349</v>
      </c>
      <c r="E167" s="6">
        <v>600</v>
      </c>
      <c r="F167" s="6">
        <v>300</v>
      </c>
    </row>
    <row r="168" spans="1:6" x14ac:dyDescent="0.25">
      <c r="B168" t="s">
        <v>172</v>
      </c>
      <c r="C168" t="s">
        <v>29</v>
      </c>
      <c r="D168" t="s">
        <v>1351</v>
      </c>
      <c r="E168" s="6">
        <v>160000</v>
      </c>
      <c r="F168" s="6">
        <v>80000</v>
      </c>
    </row>
    <row r="169" spans="1:6" x14ac:dyDescent="0.25">
      <c r="A169" t="s">
        <v>122</v>
      </c>
      <c r="B169" t="s">
        <v>410</v>
      </c>
      <c r="C169" t="s">
        <v>29</v>
      </c>
      <c r="D169" t="s">
        <v>1351</v>
      </c>
      <c r="E169" s="6">
        <v>20833</v>
      </c>
      <c r="F169" s="6">
        <v>10416.5</v>
      </c>
    </row>
    <row r="170" spans="1:6" x14ac:dyDescent="0.25">
      <c r="B170" t="s">
        <v>181</v>
      </c>
      <c r="C170" t="s">
        <v>29</v>
      </c>
      <c r="D170" t="s">
        <v>1352</v>
      </c>
      <c r="E170" s="6">
        <v>15500</v>
      </c>
      <c r="F170" s="6">
        <v>7750</v>
      </c>
    </row>
    <row r="171" spans="1:6" x14ac:dyDescent="0.25">
      <c r="B171" t="s">
        <v>71</v>
      </c>
      <c r="C171" t="s">
        <v>29</v>
      </c>
      <c r="D171" t="s">
        <v>1349</v>
      </c>
      <c r="E171" s="6">
        <v>26000</v>
      </c>
      <c r="F171" s="6">
        <v>13000</v>
      </c>
    </row>
    <row r="172" spans="1:6" x14ac:dyDescent="0.25">
      <c r="D172" t="s">
        <v>1352</v>
      </c>
      <c r="E172" s="6">
        <v>63307</v>
      </c>
      <c r="F172" s="6">
        <v>31653.5</v>
      </c>
    </row>
    <row r="173" spans="1:6" x14ac:dyDescent="0.25">
      <c r="B173" t="s">
        <v>209</v>
      </c>
      <c r="C173" t="s">
        <v>29</v>
      </c>
      <c r="D173" t="s">
        <v>1349</v>
      </c>
      <c r="E173" s="6">
        <v>401480</v>
      </c>
      <c r="F173" s="6">
        <v>200740</v>
      </c>
    </row>
    <row r="174" spans="1:6" x14ac:dyDescent="0.25">
      <c r="B174" t="s">
        <v>150</v>
      </c>
      <c r="C174" t="s">
        <v>29</v>
      </c>
      <c r="D174" t="s">
        <v>1352</v>
      </c>
      <c r="E174" s="6">
        <v>3000</v>
      </c>
      <c r="F174" s="6">
        <v>1500</v>
      </c>
    </row>
    <row r="175" spans="1:6" x14ac:dyDescent="0.25">
      <c r="B175" t="s">
        <v>75</v>
      </c>
      <c r="C175" t="s">
        <v>29</v>
      </c>
      <c r="D175" t="s">
        <v>1352</v>
      </c>
      <c r="E175" s="6">
        <v>10500</v>
      </c>
      <c r="F175" s="6">
        <v>5250</v>
      </c>
    </row>
    <row r="176" spans="1:6" x14ac:dyDescent="0.25">
      <c r="B176" t="s">
        <v>114</v>
      </c>
      <c r="C176" t="s">
        <v>29</v>
      </c>
      <c r="D176" t="s">
        <v>1349</v>
      </c>
      <c r="E176" s="6">
        <v>1065380</v>
      </c>
      <c r="F176" s="6">
        <v>532690</v>
      </c>
    </row>
    <row r="177" spans="1:6" x14ac:dyDescent="0.25">
      <c r="B177" t="s">
        <v>585</v>
      </c>
      <c r="C177" t="s">
        <v>29</v>
      </c>
      <c r="D177" t="s">
        <v>1352</v>
      </c>
      <c r="E177" s="6">
        <v>400000</v>
      </c>
      <c r="F177" s="6">
        <v>200000</v>
      </c>
    </row>
    <row r="178" spans="1:6" x14ac:dyDescent="0.25">
      <c r="B178" t="s">
        <v>172</v>
      </c>
      <c r="C178" t="s">
        <v>29</v>
      </c>
      <c r="D178" t="s">
        <v>1349</v>
      </c>
      <c r="E178" s="6">
        <v>1045000</v>
      </c>
      <c r="F178" s="6">
        <v>522500</v>
      </c>
    </row>
    <row r="179" spans="1:6" x14ac:dyDescent="0.25">
      <c r="A179" t="s">
        <v>777</v>
      </c>
      <c r="B179" t="s">
        <v>410</v>
      </c>
      <c r="C179" t="s">
        <v>29</v>
      </c>
      <c r="D179" t="s">
        <v>1352</v>
      </c>
      <c r="E179" s="6">
        <v>80000</v>
      </c>
      <c r="F179" s="6">
        <v>40000</v>
      </c>
    </row>
    <row r="180" spans="1:6" x14ac:dyDescent="0.25">
      <c r="B180" t="s">
        <v>181</v>
      </c>
      <c r="C180" t="s">
        <v>29</v>
      </c>
      <c r="D180" t="s">
        <v>1352</v>
      </c>
      <c r="E180" s="6">
        <v>20000</v>
      </c>
      <c r="F180" s="6">
        <v>10000</v>
      </c>
    </row>
    <row r="181" spans="1:6" x14ac:dyDescent="0.25">
      <c r="B181" t="s">
        <v>139</v>
      </c>
      <c r="C181" t="s">
        <v>29</v>
      </c>
      <c r="D181" t="s">
        <v>1352</v>
      </c>
      <c r="E181" s="6">
        <v>30000</v>
      </c>
      <c r="F181" s="6">
        <v>15000</v>
      </c>
    </row>
    <row r="182" spans="1:6" x14ac:dyDescent="0.25">
      <c r="B182" t="s">
        <v>784</v>
      </c>
      <c r="C182" t="s">
        <v>29</v>
      </c>
      <c r="D182" t="s">
        <v>1352</v>
      </c>
      <c r="E182" s="6">
        <v>30000</v>
      </c>
      <c r="F182" s="6">
        <v>15000</v>
      </c>
    </row>
    <row r="183" spans="1:6" x14ac:dyDescent="0.25">
      <c r="B183" t="s">
        <v>75</v>
      </c>
      <c r="C183" t="s">
        <v>29</v>
      </c>
      <c r="D183" t="s">
        <v>1352</v>
      </c>
      <c r="E183" s="6">
        <v>100000</v>
      </c>
      <c r="F183" s="6">
        <v>50000</v>
      </c>
    </row>
    <row r="184" spans="1:6" x14ac:dyDescent="0.25">
      <c r="B184" t="s">
        <v>114</v>
      </c>
      <c r="C184" t="s">
        <v>29</v>
      </c>
      <c r="D184" t="s">
        <v>1352</v>
      </c>
      <c r="E184" s="6">
        <v>40000</v>
      </c>
      <c r="F184" s="6">
        <v>20000</v>
      </c>
    </row>
    <row r="185" spans="1:6" x14ac:dyDescent="0.25">
      <c r="B185" t="s">
        <v>180</v>
      </c>
      <c r="C185" t="s">
        <v>29</v>
      </c>
      <c r="D185" t="s">
        <v>1352</v>
      </c>
      <c r="E185" s="6">
        <v>50000</v>
      </c>
      <c r="F185" s="6">
        <v>25000</v>
      </c>
    </row>
    <row r="186" spans="1:6" x14ac:dyDescent="0.25">
      <c r="B186" t="s">
        <v>172</v>
      </c>
      <c r="C186" t="s">
        <v>29</v>
      </c>
      <c r="D186" t="s">
        <v>1352</v>
      </c>
      <c r="E186" s="6">
        <v>60000</v>
      </c>
      <c r="F186" s="6">
        <v>30000</v>
      </c>
    </row>
    <row r="187" spans="1:6" x14ac:dyDescent="0.25">
      <c r="A187" t="s">
        <v>727</v>
      </c>
      <c r="B187" t="s">
        <v>410</v>
      </c>
      <c r="C187" t="s">
        <v>17</v>
      </c>
      <c r="D187" t="s">
        <v>1350</v>
      </c>
      <c r="E187" s="6">
        <v>149900</v>
      </c>
      <c r="F187" s="6">
        <v>149900</v>
      </c>
    </row>
    <row r="188" spans="1:6" x14ac:dyDescent="0.25">
      <c r="B188" t="s">
        <v>181</v>
      </c>
      <c r="C188" t="s">
        <v>17</v>
      </c>
      <c r="D188" t="s">
        <v>1349</v>
      </c>
      <c r="E188" s="6">
        <v>2000</v>
      </c>
      <c r="F188" s="6">
        <v>2000</v>
      </c>
    </row>
    <row r="189" spans="1:6" x14ac:dyDescent="0.25">
      <c r="B189" t="s">
        <v>71</v>
      </c>
      <c r="C189" t="s">
        <v>17</v>
      </c>
      <c r="D189" t="s">
        <v>1349</v>
      </c>
      <c r="E189" s="6">
        <v>2000</v>
      </c>
      <c r="F189" s="6">
        <v>2000</v>
      </c>
    </row>
    <row r="190" spans="1:6" x14ac:dyDescent="0.25">
      <c r="B190" t="s">
        <v>150</v>
      </c>
      <c r="C190" t="s">
        <v>17</v>
      </c>
      <c r="D190" t="s">
        <v>1349</v>
      </c>
      <c r="E190" s="6">
        <v>155000</v>
      </c>
      <c r="F190" s="6">
        <v>155000</v>
      </c>
    </row>
    <row r="191" spans="1:6" x14ac:dyDescent="0.25">
      <c r="B191" t="s">
        <v>134</v>
      </c>
      <c r="C191" t="s">
        <v>17</v>
      </c>
      <c r="D191" t="s">
        <v>1351</v>
      </c>
      <c r="E191" s="6">
        <v>55000</v>
      </c>
      <c r="F191" s="6">
        <v>55000</v>
      </c>
    </row>
    <row r="192" spans="1:6" x14ac:dyDescent="0.25">
      <c r="B192" t="s">
        <v>120</v>
      </c>
      <c r="C192" t="s">
        <v>17</v>
      </c>
      <c r="D192" t="s">
        <v>1352</v>
      </c>
      <c r="E192" s="6">
        <v>5000</v>
      </c>
      <c r="F192" s="6">
        <v>5000</v>
      </c>
    </row>
    <row r="193" spans="1:6" x14ac:dyDescent="0.25">
      <c r="B193" t="s">
        <v>75</v>
      </c>
      <c r="C193" t="s">
        <v>17</v>
      </c>
      <c r="D193" t="s">
        <v>1351</v>
      </c>
      <c r="E193" s="6">
        <v>30000</v>
      </c>
      <c r="F193" s="6">
        <v>30000</v>
      </c>
    </row>
    <row r="194" spans="1:6" x14ac:dyDescent="0.25">
      <c r="B194" t="s">
        <v>114</v>
      </c>
      <c r="C194" t="s">
        <v>17</v>
      </c>
      <c r="D194" t="s">
        <v>1349</v>
      </c>
      <c r="E194" s="6">
        <v>605000</v>
      </c>
      <c r="F194" s="6">
        <v>605000</v>
      </c>
    </row>
    <row r="195" spans="1:6" x14ac:dyDescent="0.25">
      <c r="B195" t="s">
        <v>180</v>
      </c>
      <c r="C195" t="s">
        <v>17</v>
      </c>
      <c r="D195" t="s">
        <v>1349</v>
      </c>
      <c r="E195" s="6">
        <v>2000</v>
      </c>
      <c r="F195" s="6">
        <v>2000</v>
      </c>
    </row>
    <row r="196" spans="1:6" x14ac:dyDescent="0.25">
      <c r="B196" t="s">
        <v>172</v>
      </c>
      <c r="C196" t="s">
        <v>17</v>
      </c>
      <c r="D196" t="s">
        <v>1349</v>
      </c>
      <c r="E196" s="6">
        <v>605000</v>
      </c>
      <c r="F196" s="6">
        <v>605000</v>
      </c>
    </row>
    <row r="197" spans="1:6" x14ac:dyDescent="0.25">
      <c r="A197" t="s">
        <v>991</v>
      </c>
      <c r="B197" t="s">
        <v>410</v>
      </c>
      <c r="C197" t="s">
        <v>225</v>
      </c>
      <c r="D197" t="s">
        <v>1349</v>
      </c>
      <c r="E197" s="6">
        <v>67250</v>
      </c>
      <c r="F197" s="6">
        <v>0</v>
      </c>
    </row>
    <row r="198" spans="1:6" x14ac:dyDescent="0.25">
      <c r="C198" t="s">
        <v>17</v>
      </c>
      <c r="D198" t="s">
        <v>1351</v>
      </c>
      <c r="E198" s="6">
        <v>90300</v>
      </c>
      <c r="F198" s="6">
        <v>90300</v>
      </c>
    </row>
    <row r="199" spans="1:6" x14ac:dyDescent="0.25">
      <c r="A199" t="s">
        <v>557</v>
      </c>
      <c r="B199" t="s">
        <v>71</v>
      </c>
      <c r="C199" t="s">
        <v>17</v>
      </c>
      <c r="D199" t="s">
        <v>1349</v>
      </c>
      <c r="E199" s="6">
        <v>49884</v>
      </c>
      <c r="F199" s="6">
        <v>49884</v>
      </c>
    </row>
    <row r="200" spans="1:6" x14ac:dyDescent="0.25">
      <c r="B200" t="s">
        <v>75</v>
      </c>
      <c r="C200" t="s">
        <v>17</v>
      </c>
      <c r="D200" t="s">
        <v>1349</v>
      </c>
      <c r="E200" s="6">
        <v>49884</v>
      </c>
      <c r="F200" s="6">
        <v>49884</v>
      </c>
    </row>
    <row r="201" spans="1:6" x14ac:dyDescent="0.25">
      <c r="A201" t="s">
        <v>738</v>
      </c>
      <c r="B201" t="s">
        <v>181</v>
      </c>
      <c r="C201" t="s">
        <v>225</v>
      </c>
      <c r="D201" t="s">
        <v>1350</v>
      </c>
      <c r="E201" s="6">
        <v>320000</v>
      </c>
      <c r="F201" s="6">
        <v>0</v>
      </c>
    </row>
    <row r="202" spans="1:6" x14ac:dyDescent="0.25">
      <c r="A202" t="s">
        <v>775</v>
      </c>
      <c r="B202" t="s">
        <v>181</v>
      </c>
      <c r="C202" t="s">
        <v>225</v>
      </c>
      <c r="D202" t="s">
        <v>1349</v>
      </c>
      <c r="E202" s="6">
        <v>12463</v>
      </c>
      <c r="F202" s="6">
        <v>0</v>
      </c>
    </row>
    <row r="203" spans="1:6" x14ac:dyDescent="0.25">
      <c r="B203" t="s">
        <v>71</v>
      </c>
      <c r="C203" t="s">
        <v>225</v>
      </c>
      <c r="D203" t="s">
        <v>1349</v>
      </c>
      <c r="E203" s="6">
        <v>21086</v>
      </c>
      <c r="F203" s="6">
        <v>0</v>
      </c>
    </row>
    <row r="204" spans="1:6" x14ac:dyDescent="0.25">
      <c r="B204" t="s">
        <v>150</v>
      </c>
      <c r="C204" t="s">
        <v>225</v>
      </c>
      <c r="D204" t="s">
        <v>1349</v>
      </c>
      <c r="E204" s="6">
        <v>1481785</v>
      </c>
      <c r="F204" s="6">
        <v>0</v>
      </c>
    </row>
    <row r="205" spans="1:6" x14ac:dyDescent="0.25">
      <c r="B205" t="s">
        <v>134</v>
      </c>
      <c r="C205" t="s">
        <v>225</v>
      </c>
      <c r="D205" t="s">
        <v>1349</v>
      </c>
      <c r="E205" s="6">
        <v>655495</v>
      </c>
      <c r="F205" s="6">
        <v>0</v>
      </c>
    </row>
    <row r="206" spans="1:6" x14ac:dyDescent="0.25">
      <c r="B206" t="s">
        <v>120</v>
      </c>
      <c r="C206" t="s">
        <v>225</v>
      </c>
      <c r="D206" t="s">
        <v>1349</v>
      </c>
      <c r="E206" s="6">
        <v>5630</v>
      </c>
      <c r="F206" s="6">
        <v>0</v>
      </c>
    </row>
    <row r="207" spans="1:6" x14ac:dyDescent="0.25">
      <c r="B207" t="s">
        <v>114</v>
      </c>
      <c r="C207" t="s">
        <v>225</v>
      </c>
      <c r="D207" t="s">
        <v>1349</v>
      </c>
      <c r="E207" s="6">
        <v>241290</v>
      </c>
      <c r="F207" s="6">
        <v>0</v>
      </c>
    </row>
    <row r="208" spans="1:6" x14ac:dyDescent="0.25">
      <c r="B208" t="s">
        <v>172</v>
      </c>
      <c r="C208" t="s">
        <v>225</v>
      </c>
      <c r="D208" t="s">
        <v>1349</v>
      </c>
      <c r="E208" s="6">
        <v>241290</v>
      </c>
      <c r="F208" s="6">
        <v>0</v>
      </c>
    </row>
    <row r="209" spans="1:6" x14ac:dyDescent="0.25">
      <c r="A209" t="s">
        <v>489</v>
      </c>
      <c r="B209" t="s">
        <v>410</v>
      </c>
      <c r="C209" t="s">
        <v>29</v>
      </c>
      <c r="D209" t="s">
        <v>1349</v>
      </c>
      <c r="E209" s="6">
        <v>5709</v>
      </c>
      <c r="F209" s="6">
        <v>2854.5</v>
      </c>
    </row>
    <row r="210" spans="1:6" x14ac:dyDescent="0.25">
      <c r="B210" t="s">
        <v>181</v>
      </c>
      <c r="C210" t="s">
        <v>29</v>
      </c>
      <c r="D210" t="s">
        <v>1349</v>
      </c>
      <c r="E210" s="6">
        <v>77</v>
      </c>
      <c r="F210" s="6">
        <v>38.5</v>
      </c>
    </row>
    <row r="211" spans="1:6" x14ac:dyDescent="0.25">
      <c r="B211" t="s">
        <v>71</v>
      </c>
      <c r="C211" t="s">
        <v>29</v>
      </c>
      <c r="D211" t="s">
        <v>1352</v>
      </c>
      <c r="E211" s="6">
        <v>7749</v>
      </c>
      <c r="F211" s="6">
        <v>3874.5</v>
      </c>
    </row>
    <row r="212" spans="1:6" x14ac:dyDescent="0.25">
      <c r="B212" t="s">
        <v>178</v>
      </c>
      <c r="C212" t="s">
        <v>29</v>
      </c>
      <c r="D212" t="s">
        <v>1349</v>
      </c>
      <c r="E212" s="6">
        <v>200</v>
      </c>
      <c r="F212" s="6">
        <v>100</v>
      </c>
    </row>
    <row r="213" spans="1:6" x14ac:dyDescent="0.25">
      <c r="B213" t="s">
        <v>209</v>
      </c>
      <c r="C213" t="s">
        <v>29</v>
      </c>
      <c r="D213" t="s">
        <v>1349</v>
      </c>
      <c r="E213" s="6">
        <v>13935</v>
      </c>
      <c r="F213" s="6">
        <v>6967.5</v>
      </c>
    </row>
    <row r="214" spans="1:6" x14ac:dyDescent="0.25">
      <c r="B214" t="s">
        <v>134</v>
      </c>
      <c r="C214" t="s">
        <v>29</v>
      </c>
      <c r="D214" t="s">
        <v>1349</v>
      </c>
      <c r="E214" s="6">
        <v>11652</v>
      </c>
      <c r="F214" s="6">
        <v>5826</v>
      </c>
    </row>
    <row r="215" spans="1:6" x14ac:dyDescent="0.25">
      <c r="B215" t="s">
        <v>120</v>
      </c>
      <c r="C215" t="s">
        <v>29</v>
      </c>
      <c r="D215" t="s">
        <v>1349</v>
      </c>
      <c r="E215" s="6">
        <v>705</v>
      </c>
      <c r="F215" s="6">
        <v>352.5</v>
      </c>
    </row>
    <row r="216" spans="1:6" x14ac:dyDescent="0.25">
      <c r="B216" t="s">
        <v>75</v>
      </c>
      <c r="C216" t="s">
        <v>29</v>
      </c>
      <c r="D216" t="s">
        <v>1349</v>
      </c>
      <c r="E216" s="6">
        <v>114</v>
      </c>
      <c r="F216" s="6">
        <v>57</v>
      </c>
    </row>
    <row r="217" spans="1:6" x14ac:dyDescent="0.25">
      <c r="B217" t="s">
        <v>877</v>
      </c>
      <c r="C217" t="s">
        <v>29</v>
      </c>
      <c r="D217" t="s">
        <v>1349</v>
      </c>
      <c r="E217" s="6">
        <v>1367</v>
      </c>
      <c r="F217" s="6">
        <v>683.5</v>
      </c>
    </row>
    <row r="218" spans="1:6" x14ac:dyDescent="0.25">
      <c r="B218" t="s">
        <v>114</v>
      </c>
      <c r="C218" t="s">
        <v>29</v>
      </c>
      <c r="D218" t="s">
        <v>1349</v>
      </c>
      <c r="E218" s="6">
        <v>600</v>
      </c>
      <c r="F218" s="6">
        <v>300</v>
      </c>
    </row>
    <row r="219" spans="1:6" x14ac:dyDescent="0.25">
      <c r="B219" t="s">
        <v>64</v>
      </c>
      <c r="C219" t="s">
        <v>29</v>
      </c>
      <c r="D219" t="s">
        <v>1349</v>
      </c>
      <c r="E219" s="6">
        <v>1485</v>
      </c>
      <c r="F219" s="6">
        <v>742.5</v>
      </c>
    </row>
    <row r="220" spans="1:6" x14ac:dyDescent="0.25">
      <c r="B220" t="s">
        <v>874</v>
      </c>
      <c r="C220" t="s">
        <v>29</v>
      </c>
      <c r="D220" t="s">
        <v>1349</v>
      </c>
      <c r="E220" s="6">
        <v>895</v>
      </c>
      <c r="F220" s="6">
        <v>447.5</v>
      </c>
    </row>
    <row r="221" spans="1:6" x14ac:dyDescent="0.25">
      <c r="A221" t="s">
        <v>383</v>
      </c>
      <c r="B221" t="s">
        <v>410</v>
      </c>
      <c r="C221" t="s">
        <v>29</v>
      </c>
      <c r="D221" t="s">
        <v>1349</v>
      </c>
      <c r="E221" s="6">
        <v>166</v>
      </c>
      <c r="F221" s="6">
        <v>83</v>
      </c>
    </row>
    <row r="222" spans="1:6" x14ac:dyDescent="0.25">
      <c r="B222" t="s">
        <v>178</v>
      </c>
      <c r="C222" t="s">
        <v>29</v>
      </c>
      <c r="D222" t="s">
        <v>1349</v>
      </c>
      <c r="E222" s="6">
        <v>25000</v>
      </c>
      <c r="F222" s="6">
        <v>12500</v>
      </c>
    </row>
    <row r="223" spans="1:6" x14ac:dyDescent="0.25">
      <c r="B223" t="s">
        <v>134</v>
      </c>
      <c r="C223" t="s">
        <v>29</v>
      </c>
      <c r="D223" t="s">
        <v>1349</v>
      </c>
      <c r="E223" s="6">
        <v>10700</v>
      </c>
      <c r="F223" s="6">
        <v>5350</v>
      </c>
    </row>
    <row r="224" spans="1:6" x14ac:dyDescent="0.25">
      <c r="B224" t="s">
        <v>75</v>
      </c>
      <c r="C224" t="s">
        <v>29</v>
      </c>
      <c r="D224" t="s">
        <v>1352</v>
      </c>
      <c r="E224" s="6">
        <v>35000</v>
      </c>
      <c r="F224" s="6">
        <v>17500</v>
      </c>
    </row>
    <row r="225" spans="1:6" x14ac:dyDescent="0.25">
      <c r="B225" t="s">
        <v>114</v>
      </c>
      <c r="C225" t="s">
        <v>29</v>
      </c>
      <c r="D225" t="s">
        <v>1352</v>
      </c>
      <c r="E225" s="6">
        <v>340000</v>
      </c>
      <c r="F225" s="6">
        <v>170000</v>
      </c>
    </row>
    <row r="226" spans="1:6" x14ac:dyDescent="0.25">
      <c r="B226" t="s">
        <v>172</v>
      </c>
      <c r="C226" t="s">
        <v>29</v>
      </c>
      <c r="D226" t="s">
        <v>1352</v>
      </c>
      <c r="E226" s="6">
        <v>340000</v>
      </c>
      <c r="F226" s="6">
        <v>170000</v>
      </c>
    </row>
    <row r="227" spans="1:6" x14ac:dyDescent="0.25">
      <c r="A227" t="s">
        <v>1303</v>
      </c>
      <c r="B227" t="s">
        <v>71</v>
      </c>
      <c r="C227" t="s">
        <v>17</v>
      </c>
      <c r="D227" t="s">
        <v>1349</v>
      </c>
      <c r="E227" s="6">
        <v>40000</v>
      </c>
      <c r="F227" s="6">
        <v>40000</v>
      </c>
    </row>
    <row r="228" spans="1:6" x14ac:dyDescent="0.25">
      <c r="B228" t="s">
        <v>150</v>
      </c>
      <c r="C228" t="s">
        <v>17</v>
      </c>
      <c r="D228" t="s">
        <v>1349</v>
      </c>
      <c r="E228" s="6">
        <v>300000</v>
      </c>
      <c r="F228" s="6">
        <v>300000</v>
      </c>
    </row>
    <row r="229" spans="1:6" x14ac:dyDescent="0.25">
      <c r="B229" t="s">
        <v>134</v>
      </c>
      <c r="C229" t="s">
        <v>17</v>
      </c>
      <c r="D229" t="s">
        <v>1349</v>
      </c>
      <c r="E229" s="6">
        <v>50000</v>
      </c>
      <c r="F229" s="6">
        <v>50000</v>
      </c>
    </row>
    <row r="230" spans="1:6" x14ac:dyDescent="0.25">
      <c r="B230" t="s">
        <v>114</v>
      </c>
      <c r="C230" t="s">
        <v>17</v>
      </c>
      <c r="D230" t="s">
        <v>1349</v>
      </c>
      <c r="E230" s="6">
        <v>1500000</v>
      </c>
      <c r="F230" s="6">
        <v>1500000</v>
      </c>
    </row>
    <row r="231" spans="1:6" x14ac:dyDescent="0.25">
      <c r="B231" t="s">
        <v>180</v>
      </c>
      <c r="C231" t="s">
        <v>17</v>
      </c>
      <c r="D231" t="s">
        <v>1349</v>
      </c>
      <c r="E231" s="6">
        <v>424000</v>
      </c>
      <c r="F231" s="6">
        <v>424000</v>
      </c>
    </row>
    <row r="232" spans="1:6" x14ac:dyDescent="0.25">
      <c r="B232" t="s">
        <v>172</v>
      </c>
      <c r="C232" t="s">
        <v>17</v>
      </c>
      <c r="D232" t="s">
        <v>1349</v>
      </c>
      <c r="E232" s="6">
        <v>1500000</v>
      </c>
      <c r="F232" s="6">
        <v>1500000</v>
      </c>
    </row>
    <row r="233" spans="1:6" x14ac:dyDescent="0.25">
      <c r="A233" t="s">
        <v>224</v>
      </c>
      <c r="B233" t="s">
        <v>410</v>
      </c>
      <c r="C233" t="s">
        <v>225</v>
      </c>
      <c r="D233" t="s">
        <v>1351</v>
      </c>
      <c r="E233" s="6">
        <v>225000</v>
      </c>
      <c r="F233" s="6">
        <v>0</v>
      </c>
    </row>
    <row r="234" spans="1:6" x14ac:dyDescent="0.25">
      <c r="B234" t="s">
        <v>972</v>
      </c>
      <c r="C234" t="s">
        <v>225</v>
      </c>
      <c r="D234" t="s">
        <v>1352</v>
      </c>
      <c r="E234" s="6">
        <v>47440</v>
      </c>
      <c r="F234" s="6">
        <v>0</v>
      </c>
    </row>
    <row r="235" spans="1:6" x14ac:dyDescent="0.25">
      <c r="B235" t="s">
        <v>954</v>
      </c>
      <c r="C235" t="s">
        <v>225</v>
      </c>
      <c r="D235" t="s">
        <v>1349</v>
      </c>
      <c r="E235" s="6">
        <v>100000</v>
      </c>
      <c r="F235" s="6">
        <v>0</v>
      </c>
    </row>
    <row r="236" spans="1:6" x14ac:dyDescent="0.25">
      <c r="B236" t="s">
        <v>171</v>
      </c>
      <c r="C236" t="s">
        <v>225</v>
      </c>
      <c r="D236" t="s">
        <v>1349</v>
      </c>
      <c r="E236" s="6">
        <v>355</v>
      </c>
      <c r="F236" s="6">
        <v>0</v>
      </c>
    </row>
    <row r="237" spans="1:6" x14ac:dyDescent="0.25">
      <c r="B237" t="s">
        <v>114</v>
      </c>
      <c r="C237" t="s">
        <v>225</v>
      </c>
      <c r="D237" t="s">
        <v>1351</v>
      </c>
      <c r="E237" s="6">
        <v>1000000</v>
      </c>
      <c r="F237" s="6">
        <v>0</v>
      </c>
    </row>
    <row r="238" spans="1:6" x14ac:dyDescent="0.25">
      <c r="B238" t="s">
        <v>172</v>
      </c>
      <c r="C238" t="s">
        <v>225</v>
      </c>
      <c r="D238" t="s">
        <v>1351</v>
      </c>
      <c r="E238" s="6">
        <v>1000000</v>
      </c>
      <c r="F238" s="6">
        <v>0</v>
      </c>
    </row>
    <row r="239" spans="1:6" x14ac:dyDescent="0.25">
      <c r="A239" t="s">
        <v>15</v>
      </c>
      <c r="B239" t="s">
        <v>211</v>
      </c>
      <c r="C239" t="s">
        <v>17</v>
      </c>
      <c r="D239" t="s">
        <v>1350</v>
      </c>
      <c r="E239" s="6">
        <v>215</v>
      </c>
      <c r="F239" s="6">
        <v>215</v>
      </c>
    </row>
    <row r="240" spans="1:6" x14ac:dyDescent="0.25">
      <c r="B240" t="s">
        <v>213</v>
      </c>
      <c r="C240" t="s">
        <v>17</v>
      </c>
      <c r="D240" t="s">
        <v>1350</v>
      </c>
      <c r="E240" s="6">
        <v>215</v>
      </c>
      <c r="F240" s="6">
        <v>215</v>
      </c>
    </row>
    <row r="241" spans="1:6" x14ac:dyDescent="0.25">
      <c r="B241" t="s">
        <v>214</v>
      </c>
      <c r="C241" t="s">
        <v>17</v>
      </c>
      <c r="D241" t="s">
        <v>1350</v>
      </c>
      <c r="E241" s="6">
        <v>700</v>
      </c>
      <c r="F241" s="6">
        <v>700</v>
      </c>
    </row>
    <row r="242" spans="1:6" x14ac:dyDescent="0.25">
      <c r="B242" t="s">
        <v>71</v>
      </c>
      <c r="C242" t="s">
        <v>17</v>
      </c>
      <c r="D242" t="s">
        <v>1351</v>
      </c>
      <c r="E242" s="6">
        <v>11680</v>
      </c>
      <c r="F242" s="6">
        <v>11680</v>
      </c>
    </row>
    <row r="243" spans="1:6" x14ac:dyDescent="0.25">
      <c r="D243" t="s">
        <v>1349</v>
      </c>
      <c r="E243" s="6">
        <v>10335</v>
      </c>
      <c r="F243" s="6">
        <v>10335</v>
      </c>
    </row>
    <row r="244" spans="1:6" x14ac:dyDescent="0.25">
      <c r="D244" t="s">
        <v>1350</v>
      </c>
      <c r="E244" s="6">
        <v>20100</v>
      </c>
      <c r="F244" s="6">
        <v>20100</v>
      </c>
    </row>
    <row r="245" spans="1:6" x14ac:dyDescent="0.25">
      <c r="B245" t="s">
        <v>215</v>
      </c>
      <c r="C245" t="s">
        <v>17</v>
      </c>
      <c r="D245" t="s">
        <v>1350</v>
      </c>
      <c r="E245" s="6">
        <v>2250</v>
      </c>
      <c r="F245" s="6">
        <v>2250</v>
      </c>
    </row>
    <row r="246" spans="1:6" x14ac:dyDescent="0.25">
      <c r="B246" t="s">
        <v>217</v>
      </c>
      <c r="C246" t="s">
        <v>17</v>
      </c>
      <c r="D246" t="s">
        <v>1350</v>
      </c>
      <c r="E246" s="6">
        <v>29600</v>
      </c>
      <c r="F246" s="6">
        <v>29600</v>
      </c>
    </row>
    <row r="247" spans="1:6" x14ac:dyDescent="0.25">
      <c r="B247" t="s">
        <v>209</v>
      </c>
      <c r="C247" t="s">
        <v>17</v>
      </c>
      <c r="D247" t="s">
        <v>1351</v>
      </c>
      <c r="E247" s="6">
        <v>10000</v>
      </c>
      <c r="F247" s="6">
        <v>10000</v>
      </c>
    </row>
    <row r="248" spans="1:6" x14ac:dyDescent="0.25">
      <c r="D248" t="s">
        <v>1350</v>
      </c>
      <c r="E248" s="6">
        <v>15356</v>
      </c>
      <c r="F248" s="6">
        <v>15356</v>
      </c>
    </row>
    <row r="249" spans="1:6" x14ac:dyDescent="0.25">
      <c r="A249" t="s">
        <v>524</v>
      </c>
      <c r="B249" t="s">
        <v>209</v>
      </c>
      <c r="C249" t="s">
        <v>17</v>
      </c>
      <c r="D249" t="s">
        <v>1352</v>
      </c>
      <c r="E249" s="6">
        <v>87480</v>
      </c>
      <c r="F249" s="6">
        <v>87480</v>
      </c>
    </row>
    <row r="250" spans="1:6" x14ac:dyDescent="0.25">
      <c r="B250" t="s">
        <v>150</v>
      </c>
      <c r="C250" t="s">
        <v>17</v>
      </c>
      <c r="D250" t="s">
        <v>1352</v>
      </c>
      <c r="E250" s="6">
        <v>139680</v>
      </c>
      <c r="F250" s="6">
        <v>139680</v>
      </c>
    </row>
    <row r="251" spans="1:6" x14ac:dyDescent="0.25">
      <c r="B251" t="s">
        <v>75</v>
      </c>
      <c r="C251" t="s">
        <v>17</v>
      </c>
      <c r="D251" t="s">
        <v>1349</v>
      </c>
      <c r="E251" s="6">
        <v>3675</v>
      </c>
      <c r="F251" s="6">
        <v>3675</v>
      </c>
    </row>
    <row r="252" spans="1:6" x14ac:dyDescent="0.25">
      <c r="B252" t="s">
        <v>180</v>
      </c>
      <c r="C252" t="s">
        <v>17</v>
      </c>
      <c r="D252" t="s">
        <v>1349</v>
      </c>
      <c r="E252" s="6">
        <v>36804</v>
      </c>
      <c r="F252" s="6">
        <v>36804</v>
      </c>
    </row>
    <row r="253" spans="1:6" x14ac:dyDescent="0.25">
      <c r="A253" t="s">
        <v>493</v>
      </c>
      <c r="B253" t="s">
        <v>410</v>
      </c>
      <c r="C253" t="s">
        <v>17</v>
      </c>
      <c r="D253" t="s">
        <v>1352</v>
      </c>
      <c r="E253" s="6">
        <v>260450</v>
      </c>
      <c r="F253" s="6">
        <v>260450</v>
      </c>
    </row>
    <row r="254" spans="1:6" x14ac:dyDescent="0.25">
      <c r="D254" t="s">
        <v>1350</v>
      </c>
      <c r="E254" s="6">
        <v>216800</v>
      </c>
      <c r="F254" s="6">
        <v>216800</v>
      </c>
    </row>
    <row r="255" spans="1:6" x14ac:dyDescent="0.25">
      <c r="B255" t="s">
        <v>181</v>
      </c>
      <c r="C255" t="s">
        <v>17</v>
      </c>
      <c r="D255" t="s">
        <v>1349</v>
      </c>
      <c r="E255" s="6">
        <v>27265</v>
      </c>
      <c r="F255" s="6">
        <v>27265</v>
      </c>
    </row>
    <row r="256" spans="1:6" x14ac:dyDescent="0.25">
      <c r="D256" t="s">
        <v>1352</v>
      </c>
      <c r="E256" s="6">
        <v>27400</v>
      </c>
      <c r="F256" s="6">
        <v>27400</v>
      </c>
    </row>
    <row r="257" spans="2:6" x14ac:dyDescent="0.25">
      <c r="D257" t="s">
        <v>1350</v>
      </c>
      <c r="E257" s="6">
        <v>33151</v>
      </c>
      <c r="F257" s="6">
        <v>33151</v>
      </c>
    </row>
    <row r="258" spans="2:6" x14ac:dyDescent="0.25">
      <c r="B258" t="s">
        <v>71</v>
      </c>
      <c r="C258" t="s">
        <v>17</v>
      </c>
      <c r="D258" t="s">
        <v>1352</v>
      </c>
      <c r="E258" s="6">
        <v>17696</v>
      </c>
      <c r="F258" s="6">
        <v>17696</v>
      </c>
    </row>
    <row r="259" spans="2:6" x14ac:dyDescent="0.25">
      <c r="D259" t="s">
        <v>1350</v>
      </c>
      <c r="E259" s="6">
        <v>23352</v>
      </c>
      <c r="F259" s="6">
        <v>23352</v>
      </c>
    </row>
    <row r="260" spans="2:6" x14ac:dyDescent="0.25">
      <c r="B260" t="s">
        <v>616</v>
      </c>
      <c r="C260" t="s">
        <v>17</v>
      </c>
      <c r="D260" t="s">
        <v>1349</v>
      </c>
      <c r="E260" s="6">
        <v>252600</v>
      </c>
      <c r="F260" s="6">
        <v>252600</v>
      </c>
    </row>
    <row r="261" spans="2:6" x14ac:dyDescent="0.25">
      <c r="D261" t="s">
        <v>1352</v>
      </c>
      <c r="E261" s="6">
        <v>791411</v>
      </c>
      <c r="F261" s="6">
        <v>791411</v>
      </c>
    </row>
    <row r="262" spans="2:6" x14ac:dyDescent="0.25">
      <c r="D262" t="s">
        <v>1350</v>
      </c>
      <c r="E262" s="6">
        <v>894550</v>
      </c>
      <c r="F262" s="6">
        <v>894550</v>
      </c>
    </row>
    <row r="263" spans="2:6" x14ac:dyDescent="0.25">
      <c r="B263" t="s">
        <v>150</v>
      </c>
      <c r="C263" t="s">
        <v>17</v>
      </c>
      <c r="D263" t="s">
        <v>1349</v>
      </c>
      <c r="E263" s="6">
        <v>1920</v>
      </c>
      <c r="F263" s="6">
        <v>1920</v>
      </c>
    </row>
    <row r="264" spans="2:6" x14ac:dyDescent="0.25">
      <c r="D264" t="s">
        <v>1352</v>
      </c>
      <c r="E264" s="6">
        <v>235680</v>
      </c>
      <c r="F264" s="6">
        <v>235680</v>
      </c>
    </row>
    <row r="265" spans="2:6" x14ac:dyDescent="0.25">
      <c r="B265" t="s">
        <v>134</v>
      </c>
      <c r="C265" t="s">
        <v>17</v>
      </c>
      <c r="D265" t="s">
        <v>1349</v>
      </c>
      <c r="E265" s="6">
        <v>15120</v>
      </c>
      <c r="F265" s="6">
        <v>15120</v>
      </c>
    </row>
    <row r="266" spans="2:6" x14ac:dyDescent="0.25">
      <c r="D266" t="s">
        <v>1352</v>
      </c>
      <c r="E266" s="6">
        <v>126720</v>
      </c>
      <c r="F266" s="6">
        <v>126720</v>
      </c>
    </row>
    <row r="267" spans="2:6" x14ac:dyDescent="0.25">
      <c r="B267" t="s">
        <v>75</v>
      </c>
      <c r="C267" t="s">
        <v>17</v>
      </c>
      <c r="D267" t="s">
        <v>1349</v>
      </c>
      <c r="E267" s="6">
        <v>29000</v>
      </c>
      <c r="F267" s="6">
        <v>29000</v>
      </c>
    </row>
    <row r="268" spans="2:6" x14ac:dyDescent="0.25">
      <c r="D268" t="s">
        <v>1352</v>
      </c>
      <c r="E268" s="6">
        <v>53600</v>
      </c>
      <c r="F268" s="6">
        <v>53600</v>
      </c>
    </row>
    <row r="269" spans="2:6" x14ac:dyDescent="0.25">
      <c r="D269" t="s">
        <v>1350</v>
      </c>
      <c r="E269" s="6">
        <v>43100</v>
      </c>
      <c r="F269" s="6">
        <v>43100</v>
      </c>
    </row>
    <row r="270" spans="2:6" x14ac:dyDescent="0.25">
      <c r="B270" t="s">
        <v>114</v>
      </c>
      <c r="C270" t="s">
        <v>17</v>
      </c>
      <c r="D270" t="s">
        <v>1349</v>
      </c>
      <c r="E270" s="6">
        <v>1445600</v>
      </c>
      <c r="F270" s="6">
        <v>1445600</v>
      </c>
    </row>
    <row r="271" spans="2:6" x14ac:dyDescent="0.25">
      <c r="D271" t="s">
        <v>1352</v>
      </c>
      <c r="E271" s="6">
        <v>934800</v>
      </c>
      <c r="F271" s="6">
        <v>934800</v>
      </c>
    </row>
    <row r="272" spans="2:6" x14ac:dyDescent="0.25">
      <c r="D272" t="s">
        <v>1350</v>
      </c>
      <c r="E272" s="6">
        <v>1051000</v>
      </c>
      <c r="F272" s="6">
        <v>1051000</v>
      </c>
    </row>
    <row r="273" spans="1:6" x14ac:dyDescent="0.25">
      <c r="B273" t="s">
        <v>180</v>
      </c>
      <c r="C273" t="s">
        <v>17</v>
      </c>
      <c r="D273" t="s">
        <v>1349</v>
      </c>
      <c r="E273" s="6">
        <v>66800</v>
      </c>
      <c r="F273" s="6">
        <v>66800</v>
      </c>
    </row>
    <row r="274" spans="1:6" x14ac:dyDescent="0.25">
      <c r="D274" t="s">
        <v>1350</v>
      </c>
      <c r="E274" s="6">
        <v>165000</v>
      </c>
      <c r="F274" s="6">
        <v>165000</v>
      </c>
    </row>
    <row r="275" spans="1:6" x14ac:dyDescent="0.25">
      <c r="B275" t="s">
        <v>172</v>
      </c>
      <c r="C275" t="s">
        <v>17</v>
      </c>
      <c r="D275" t="s">
        <v>1349</v>
      </c>
      <c r="E275" s="6">
        <v>1319000</v>
      </c>
      <c r="F275" s="6">
        <v>1319000</v>
      </c>
    </row>
    <row r="276" spans="1:6" x14ac:dyDescent="0.25">
      <c r="D276" t="s">
        <v>1352</v>
      </c>
      <c r="E276" s="6">
        <v>934800</v>
      </c>
      <c r="F276" s="6">
        <v>934800</v>
      </c>
    </row>
    <row r="277" spans="1:6" x14ac:dyDescent="0.25">
      <c r="D277" t="s">
        <v>1350</v>
      </c>
      <c r="E277" s="6">
        <v>1051000</v>
      </c>
      <c r="F277" s="6">
        <v>1051000</v>
      </c>
    </row>
    <row r="278" spans="1:6" x14ac:dyDescent="0.25">
      <c r="A278" t="s">
        <v>752</v>
      </c>
      <c r="B278" t="s">
        <v>181</v>
      </c>
      <c r="C278" t="s">
        <v>29</v>
      </c>
      <c r="D278" t="s">
        <v>1349</v>
      </c>
      <c r="E278" s="6">
        <v>12000</v>
      </c>
      <c r="F278" s="6">
        <v>6000</v>
      </c>
    </row>
    <row r="279" spans="1:6" x14ac:dyDescent="0.25">
      <c r="B279" t="s">
        <v>71</v>
      </c>
      <c r="C279" t="s">
        <v>29</v>
      </c>
      <c r="D279" t="s">
        <v>1349</v>
      </c>
      <c r="E279" s="6">
        <v>9480</v>
      </c>
      <c r="F279" s="6">
        <v>4740</v>
      </c>
    </row>
    <row r="280" spans="1:6" x14ac:dyDescent="0.25">
      <c r="B280" t="s">
        <v>150</v>
      </c>
      <c r="C280" t="s">
        <v>29</v>
      </c>
      <c r="D280" t="s">
        <v>1349</v>
      </c>
      <c r="E280" s="6">
        <v>809033</v>
      </c>
      <c r="F280" s="6">
        <v>404516.5</v>
      </c>
    </row>
    <row r="281" spans="1:6" x14ac:dyDescent="0.25">
      <c r="B281" t="s">
        <v>173</v>
      </c>
      <c r="C281" t="s">
        <v>29</v>
      </c>
      <c r="D281" t="s">
        <v>1349</v>
      </c>
      <c r="E281" s="6">
        <v>110751</v>
      </c>
      <c r="F281" s="6">
        <v>55375.5</v>
      </c>
    </row>
    <row r="282" spans="1:6" x14ac:dyDescent="0.25">
      <c r="B282" t="s">
        <v>75</v>
      </c>
      <c r="C282" t="s">
        <v>29</v>
      </c>
      <c r="D282" t="s">
        <v>1349</v>
      </c>
      <c r="E282" s="6">
        <v>6000</v>
      </c>
      <c r="F282" s="6">
        <v>3000</v>
      </c>
    </row>
    <row r="283" spans="1:6" x14ac:dyDescent="0.25">
      <c r="B283" t="s">
        <v>114</v>
      </c>
      <c r="C283" t="s">
        <v>29</v>
      </c>
      <c r="D283" t="s">
        <v>1349</v>
      </c>
      <c r="E283" s="6">
        <v>1085053</v>
      </c>
      <c r="F283" s="6">
        <v>542526.5</v>
      </c>
    </row>
    <row r="284" spans="1:6" x14ac:dyDescent="0.25">
      <c r="B284" t="s">
        <v>180</v>
      </c>
      <c r="C284" t="s">
        <v>29</v>
      </c>
      <c r="D284" t="s">
        <v>1349</v>
      </c>
      <c r="E284" s="6">
        <v>15000</v>
      </c>
      <c r="F284" s="6">
        <v>7500</v>
      </c>
    </row>
    <row r="285" spans="1:6" x14ac:dyDescent="0.25">
      <c r="A285" t="s">
        <v>906</v>
      </c>
      <c r="B285" t="s">
        <v>1139</v>
      </c>
      <c r="C285" t="s">
        <v>17</v>
      </c>
      <c r="D285" t="s">
        <v>1349</v>
      </c>
      <c r="E285" s="6">
        <v>18055</v>
      </c>
      <c r="F285" s="6">
        <v>18055</v>
      </c>
    </row>
    <row r="286" spans="1:6" x14ac:dyDescent="0.25">
      <c r="B286" t="s">
        <v>181</v>
      </c>
      <c r="C286" t="s">
        <v>17</v>
      </c>
      <c r="D286" t="s">
        <v>1349</v>
      </c>
      <c r="E286" s="6">
        <v>8000</v>
      </c>
      <c r="F286" s="6">
        <v>8000</v>
      </c>
    </row>
    <row r="287" spans="1:6" x14ac:dyDescent="0.25">
      <c r="B287" t="s">
        <v>150</v>
      </c>
      <c r="C287" t="s">
        <v>17</v>
      </c>
      <c r="D287" t="s">
        <v>1349</v>
      </c>
      <c r="E287" s="6">
        <v>110000</v>
      </c>
      <c r="F287" s="6">
        <v>110000</v>
      </c>
    </row>
    <row r="288" spans="1:6" x14ac:dyDescent="0.25">
      <c r="B288" t="s">
        <v>173</v>
      </c>
      <c r="C288" t="s">
        <v>17</v>
      </c>
      <c r="D288" t="s">
        <v>1352</v>
      </c>
      <c r="E288" s="6">
        <v>4000</v>
      </c>
      <c r="F288" s="6">
        <v>4000</v>
      </c>
    </row>
    <row r="289" spans="1:6" x14ac:dyDescent="0.25">
      <c r="B289" t="s">
        <v>75</v>
      </c>
      <c r="C289" t="s">
        <v>17</v>
      </c>
      <c r="D289" t="s">
        <v>1349</v>
      </c>
      <c r="E289" s="6">
        <v>66460</v>
      </c>
      <c r="F289" s="6">
        <v>66460</v>
      </c>
    </row>
    <row r="290" spans="1:6" x14ac:dyDescent="0.25">
      <c r="B290" t="s">
        <v>114</v>
      </c>
      <c r="C290" t="s">
        <v>17</v>
      </c>
      <c r="D290" t="s">
        <v>1349</v>
      </c>
      <c r="E290" s="6">
        <v>310000</v>
      </c>
      <c r="F290" s="6">
        <v>310000</v>
      </c>
    </row>
    <row r="291" spans="1:6" x14ac:dyDescent="0.25">
      <c r="B291" t="s">
        <v>172</v>
      </c>
      <c r="C291" t="s">
        <v>17</v>
      </c>
      <c r="D291" t="s">
        <v>1349</v>
      </c>
      <c r="E291" s="6">
        <v>310000</v>
      </c>
      <c r="F291" s="6">
        <v>310000</v>
      </c>
    </row>
    <row r="292" spans="1:6" x14ac:dyDescent="0.25">
      <c r="A292" t="s">
        <v>677</v>
      </c>
      <c r="B292" t="s">
        <v>410</v>
      </c>
      <c r="C292" t="s">
        <v>17</v>
      </c>
      <c r="D292" t="s">
        <v>1349</v>
      </c>
      <c r="E292" s="6">
        <v>52963</v>
      </c>
      <c r="F292" s="6">
        <v>52963</v>
      </c>
    </row>
    <row r="293" spans="1:6" x14ac:dyDescent="0.25">
      <c r="B293" t="s">
        <v>181</v>
      </c>
      <c r="C293" t="s">
        <v>17</v>
      </c>
      <c r="D293" t="s">
        <v>1352</v>
      </c>
      <c r="E293" s="6">
        <v>21495</v>
      </c>
      <c r="F293" s="6">
        <v>21495</v>
      </c>
    </row>
    <row r="294" spans="1:6" x14ac:dyDescent="0.25">
      <c r="B294" t="s">
        <v>71</v>
      </c>
      <c r="C294" t="s">
        <v>17</v>
      </c>
      <c r="D294" t="s">
        <v>1349</v>
      </c>
      <c r="E294" s="6">
        <v>124071</v>
      </c>
      <c r="F294" s="6">
        <v>124071</v>
      </c>
    </row>
    <row r="295" spans="1:6" x14ac:dyDescent="0.25">
      <c r="B295" t="s">
        <v>178</v>
      </c>
      <c r="C295" t="s">
        <v>17</v>
      </c>
      <c r="D295" t="s">
        <v>1352</v>
      </c>
      <c r="E295" s="6">
        <v>28322</v>
      </c>
      <c r="F295" s="6">
        <v>28322</v>
      </c>
    </row>
    <row r="296" spans="1:6" x14ac:dyDescent="0.25">
      <c r="B296" t="s">
        <v>209</v>
      </c>
      <c r="C296" t="s">
        <v>17</v>
      </c>
      <c r="D296" t="s">
        <v>1350</v>
      </c>
      <c r="E296" s="6">
        <v>60530</v>
      </c>
      <c r="F296" s="6">
        <v>60530</v>
      </c>
    </row>
    <row r="297" spans="1:6" x14ac:dyDescent="0.25">
      <c r="B297" t="s">
        <v>75</v>
      </c>
      <c r="C297" t="s">
        <v>17</v>
      </c>
      <c r="D297" t="s">
        <v>1352</v>
      </c>
      <c r="E297" s="6">
        <v>11330</v>
      </c>
      <c r="F297" s="6">
        <v>11330</v>
      </c>
    </row>
    <row r="298" spans="1:6" x14ac:dyDescent="0.25">
      <c r="B298" t="s">
        <v>114</v>
      </c>
      <c r="C298" t="s">
        <v>17</v>
      </c>
      <c r="D298" t="s">
        <v>1352</v>
      </c>
      <c r="E298" s="6">
        <v>356660</v>
      </c>
      <c r="F298" s="6">
        <v>356660</v>
      </c>
    </row>
    <row r="299" spans="1:6" x14ac:dyDescent="0.25">
      <c r="B299" t="s">
        <v>180</v>
      </c>
      <c r="C299" t="s">
        <v>17</v>
      </c>
      <c r="D299" t="s">
        <v>1349</v>
      </c>
      <c r="E299" s="6">
        <v>150000</v>
      </c>
      <c r="F299" s="6">
        <v>150000</v>
      </c>
    </row>
    <row r="300" spans="1:6" x14ac:dyDescent="0.25">
      <c r="A300" t="s">
        <v>61</v>
      </c>
      <c r="B300" t="s">
        <v>410</v>
      </c>
      <c r="C300" t="s">
        <v>29</v>
      </c>
      <c r="D300" t="s">
        <v>1349</v>
      </c>
      <c r="E300" s="6">
        <v>180000</v>
      </c>
      <c r="F300" s="6">
        <v>90000</v>
      </c>
    </row>
    <row r="301" spans="1:6" x14ac:dyDescent="0.25">
      <c r="D301" t="s">
        <v>1352</v>
      </c>
      <c r="E301" s="6">
        <v>80000</v>
      </c>
      <c r="F301" s="6">
        <v>40000</v>
      </c>
    </row>
    <row r="302" spans="1:6" x14ac:dyDescent="0.25">
      <c r="B302" t="s">
        <v>71</v>
      </c>
      <c r="C302" t="s">
        <v>29</v>
      </c>
      <c r="D302" t="s">
        <v>1349</v>
      </c>
      <c r="E302" s="6">
        <v>790000</v>
      </c>
      <c r="F302" s="6">
        <v>395000</v>
      </c>
    </row>
    <row r="303" spans="1:6" x14ac:dyDescent="0.25">
      <c r="B303" t="s">
        <v>616</v>
      </c>
      <c r="C303" t="s">
        <v>29</v>
      </c>
      <c r="D303" t="s">
        <v>1349</v>
      </c>
      <c r="E303" s="6">
        <v>600000</v>
      </c>
      <c r="F303" s="6">
        <v>300000</v>
      </c>
    </row>
    <row r="304" spans="1:6" x14ac:dyDescent="0.25">
      <c r="B304" t="s">
        <v>209</v>
      </c>
      <c r="C304" t="s">
        <v>29</v>
      </c>
      <c r="D304" t="s">
        <v>1349</v>
      </c>
      <c r="E304" s="6">
        <v>300000</v>
      </c>
      <c r="F304" s="6">
        <v>150000</v>
      </c>
    </row>
    <row r="305" spans="1:6" x14ac:dyDescent="0.25">
      <c r="D305" t="s">
        <v>1352</v>
      </c>
      <c r="E305" s="6">
        <v>100000</v>
      </c>
      <c r="F305" s="6">
        <v>50000</v>
      </c>
    </row>
    <row r="306" spans="1:6" x14ac:dyDescent="0.25">
      <c r="B306" t="s">
        <v>75</v>
      </c>
      <c r="C306" t="s">
        <v>29</v>
      </c>
      <c r="D306" t="s">
        <v>1349</v>
      </c>
      <c r="E306" s="6">
        <v>105000</v>
      </c>
      <c r="F306" s="6">
        <v>52500</v>
      </c>
    </row>
    <row r="307" spans="1:6" x14ac:dyDescent="0.25">
      <c r="D307" t="s">
        <v>1352</v>
      </c>
      <c r="E307" s="6">
        <v>130000</v>
      </c>
      <c r="F307" s="6">
        <v>65000</v>
      </c>
    </row>
    <row r="308" spans="1:6" x14ac:dyDescent="0.25">
      <c r="B308" t="s">
        <v>114</v>
      </c>
      <c r="C308" t="s">
        <v>29</v>
      </c>
      <c r="D308" t="s">
        <v>1349</v>
      </c>
      <c r="E308" s="6">
        <v>900000</v>
      </c>
      <c r="F308" s="6">
        <v>450000</v>
      </c>
    </row>
    <row r="309" spans="1:6" x14ac:dyDescent="0.25">
      <c r="D309" t="s">
        <v>1352</v>
      </c>
      <c r="E309" s="6">
        <v>400000</v>
      </c>
      <c r="F309" s="6">
        <v>200000</v>
      </c>
    </row>
    <row r="310" spans="1:6" x14ac:dyDescent="0.25">
      <c r="B310" t="s">
        <v>64</v>
      </c>
      <c r="C310" t="s">
        <v>29</v>
      </c>
      <c r="D310" t="s">
        <v>1349</v>
      </c>
      <c r="E310" s="6">
        <v>7000</v>
      </c>
      <c r="F310" s="6">
        <v>3500</v>
      </c>
    </row>
    <row r="311" spans="1:6" x14ac:dyDescent="0.25">
      <c r="B311" t="s">
        <v>172</v>
      </c>
      <c r="C311" t="s">
        <v>29</v>
      </c>
      <c r="D311" t="s">
        <v>1349</v>
      </c>
      <c r="E311" s="6">
        <v>1400000</v>
      </c>
      <c r="F311" s="6">
        <v>700000</v>
      </c>
    </row>
    <row r="312" spans="1:6" x14ac:dyDescent="0.25">
      <c r="D312" t="s">
        <v>1352</v>
      </c>
      <c r="E312" s="6">
        <v>600000</v>
      </c>
      <c r="F312" s="6">
        <v>300000</v>
      </c>
    </row>
    <row r="313" spans="1:6" x14ac:dyDescent="0.25">
      <c r="A313" t="s">
        <v>832</v>
      </c>
      <c r="B313" t="s">
        <v>869</v>
      </c>
      <c r="C313" t="s">
        <v>17</v>
      </c>
      <c r="D313" t="s">
        <v>1349</v>
      </c>
      <c r="E313" s="6">
        <v>46875</v>
      </c>
      <c r="F313" s="6">
        <v>46875</v>
      </c>
    </row>
    <row r="314" spans="1:6" x14ac:dyDescent="0.25">
      <c r="D314" t="s">
        <v>1352</v>
      </c>
      <c r="E314" s="6">
        <v>46875</v>
      </c>
      <c r="F314" s="6">
        <v>46875</v>
      </c>
    </row>
    <row r="315" spans="1:6" x14ac:dyDescent="0.25">
      <c r="B315" t="s">
        <v>181</v>
      </c>
      <c r="C315" t="s">
        <v>17</v>
      </c>
      <c r="D315" t="s">
        <v>1349</v>
      </c>
      <c r="E315" s="6">
        <v>32400</v>
      </c>
      <c r="F315" s="6">
        <v>32400</v>
      </c>
    </row>
    <row r="316" spans="1:6" x14ac:dyDescent="0.25">
      <c r="B316" t="s">
        <v>71</v>
      </c>
      <c r="C316" t="s">
        <v>17</v>
      </c>
      <c r="D316" t="s">
        <v>1349</v>
      </c>
      <c r="E316" s="6">
        <v>3000</v>
      </c>
      <c r="F316" s="6">
        <v>3000</v>
      </c>
    </row>
    <row r="317" spans="1:6" x14ac:dyDescent="0.25">
      <c r="B317" t="s">
        <v>150</v>
      </c>
      <c r="C317" t="s">
        <v>17</v>
      </c>
      <c r="D317" t="s">
        <v>1352</v>
      </c>
      <c r="E317" s="6">
        <v>384000</v>
      </c>
      <c r="F317" s="6">
        <v>384000</v>
      </c>
    </row>
    <row r="318" spans="1:6" x14ac:dyDescent="0.25">
      <c r="B318" t="s">
        <v>120</v>
      </c>
      <c r="C318" t="s">
        <v>17</v>
      </c>
      <c r="D318" t="s">
        <v>1349</v>
      </c>
      <c r="E318" s="6">
        <v>36000</v>
      </c>
      <c r="F318" s="6">
        <v>36000</v>
      </c>
    </row>
    <row r="319" spans="1:6" x14ac:dyDescent="0.25">
      <c r="B319" t="s">
        <v>114</v>
      </c>
      <c r="C319" t="s">
        <v>17</v>
      </c>
      <c r="D319" t="s">
        <v>1349</v>
      </c>
      <c r="E319" s="6">
        <v>350000</v>
      </c>
      <c r="F319" s="6">
        <v>350000</v>
      </c>
    </row>
    <row r="320" spans="1:6" x14ac:dyDescent="0.25">
      <c r="B320" t="s">
        <v>172</v>
      </c>
      <c r="C320" t="s">
        <v>17</v>
      </c>
      <c r="D320" t="s">
        <v>1349</v>
      </c>
      <c r="E320" s="6">
        <v>350000</v>
      </c>
      <c r="F320" s="6">
        <v>350000</v>
      </c>
    </row>
    <row r="321" spans="1:6" x14ac:dyDescent="0.25">
      <c r="A321" t="s">
        <v>1191</v>
      </c>
      <c r="B321" t="s">
        <v>1139</v>
      </c>
      <c r="C321" t="s">
        <v>225</v>
      </c>
      <c r="D321" t="s">
        <v>1349</v>
      </c>
      <c r="E321" s="6">
        <v>736111</v>
      </c>
      <c r="F321" s="6">
        <v>0</v>
      </c>
    </row>
    <row r="322" spans="1:6" x14ac:dyDescent="0.25">
      <c r="B322" t="s">
        <v>673</v>
      </c>
      <c r="C322" t="s">
        <v>225</v>
      </c>
      <c r="D322" t="s">
        <v>1349</v>
      </c>
      <c r="E322" s="6">
        <v>1280000</v>
      </c>
      <c r="F322" s="6">
        <v>0</v>
      </c>
    </row>
    <row r="323" spans="1:6" x14ac:dyDescent="0.25">
      <c r="B323" t="s">
        <v>114</v>
      </c>
      <c r="C323" t="s">
        <v>225</v>
      </c>
      <c r="D323" t="s">
        <v>1349</v>
      </c>
      <c r="E323" s="6">
        <v>4188000</v>
      </c>
      <c r="F323" s="6">
        <v>0</v>
      </c>
    </row>
    <row r="324" spans="1:6" x14ac:dyDescent="0.25">
      <c r="A324" t="s">
        <v>710</v>
      </c>
      <c r="B324" t="s">
        <v>214</v>
      </c>
      <c r="C324" t="s">
        <v>29</v>
      </c>
      <c r="D324" t="s">
        <v>1349</v>
      </c>
      <c r="E324" s="6">
        <v>760</v>
      </c>
      <c r="F324" s="6">
        <v>380</v>
      </c>
    </row>
    <row r="325" spans="1:6" x14ac:dyDescent="0.25">
      <c r="D325" t="s">
        <v>1350</v>
      </c>
      <c r="E325" s="6">
        <v>8270</v>
      </c>
      <c r="F325" s="6">
        <v>4135</v>
      </c>
    </row>
    <row r="326" spans="1:6" x14ac:dyDescent="0.25">
      <c r="B326" t="s">
        <v>181</v>
      </c>
      <c r="C326" t="s">
        <v>29</v>
      </c>
      <c r="D326" t="s">
        <v>1349</v>
      </c>
      <c r="E326" s="6">
        <v>12000</v>
      </c>
      <c r="F326" s="6">
        <v>6000</v>
      </c>
    </row>
    <row r="327" spans="1:6" x14ac:dyDescent="0.25">
      <c r="D327" t="s">
        <v>1352</v>
      </c>
      <c r="E327" s="6">
        <v>9800</v>
      </c>
      <c r="F327" s="6">
        <v>4900</v>
      </c>
    </row>
    <row r="328" spans="1:6" x14ac:dyDescent="0.25">
      <c r="B328" t="s">
        <v>217</v>
      </c>
      <c r="C328" t="s">
        <v>29</v>
      </c>
      <c r="D328" t="s">
        <v>1352</v>
      </c>
      <c r="E328" s="6">
        <v>1205067</v>
      </c>
      <c r="F328" s="6">
        <v>602533.5</v>
      </c>
    </row>
    <row r="329" spans="1:6" x14ac:dyDescent="0.25">
      <c r="B329" t="s">
        <v>134</v>
      </c>
      <c r="C329" t="s">
        <v>29</v>
      </c>
      <c r="D329" t="s">
        <v>1352</v>
      </c>
      <c r="E329" s="6">
        <v>760694</v>
      </c>
      <c r="F329" s="6">
        <v>380347</v>
      </c>
    </row>
    <row r="330" spans="1:6" x14ac:dyDescent="0.25">
      <c r="B330" t="s">
        <v>75</v>
      </c>
      <c r="C330" t="s">
        <v>29</v>
      </c>
      <c r="D330" t="s">
        <v>1349</v>
      </c>
      <c r="E330" s="6">
        <v>3000</v>
      </c>
      <c r="F330" s="6">
        <v>1500</v>
      </c>
    </row>
    <row r="331" spans="1:6" x14ac:dyDescent="0.25">
      <c r="D331" t="s">
        <v>1352</v>
      </c>
      <c r="E331" s="6">
        <v>19364</v>
      </c>
      <c r="F331" s="6">
        <v>9682</v>
      </c>
    </row>
    <row r="332" spans="1:6" x14ac:dyDescent="0.25">
      <c r="B332" t="s">
        <v>584</v>
      </c>
      <c r="C332" t="s">
        <v>225</v>
      </c>
      <c r="D332" t="s">
        <v>1352</v>
      </c>
      <c r="E332" s="6">
        <v>8000</v>
      </c>
      <c r="F332" s="6">
        <v>0</v>
      </c>
    </row>
    <row r="333" spans="1:6" x14ac:dyDescent="0.25">
      <c r="C333" t="s">
        <v>29</v>
      </c>
      <c r="D333" t="s">
        <v>1352</v>
      </c>
      <c r="E333" s="6">
        <v>3500</v>
      </c>
      <c r="F333" s="6">
        <v>1750</v>
      </c>
    </row>
    <row r="334" spans="1:6" x14ac:dyDescent="0.25">
      <c r="B334" t="s">
        <v>114</v>
      </c>
      <c r="C334" t="s">
        <v>29</v>
      </c>
      <c r="D334" t="s">
        <v>1352</v>
      </c>
      <c r="E334" s="6">
        <v>7800</v>
      </c>
      <c r="F334" s="6">
        <v>3900</v>
      </c>
    </row>
    <row r="335" spans="1:6" x14ac:dyDescent="0.25">
      <c r="B335" t="s">
        <v>64</v>
      </c>
      <c r="C335" t="s">
        <v>29</v>
      </c>
      <c r="D335" t="s">
        <v>1349</v>
      </c>
      <c r="E335" s="6">
        <v>3000</v>
      </c>
      <c r="F335" s="6">
        <v>1500</v>
      </c>
    </row>
    <row r="336" spans="1:6" x14ac:dyDescent="0.25">
      <c r="A336" t="s">
        <v>219</v>
      </c>
      <c r="B336" t="s">
        <v>1185</v>
      </c>
      <c r="C336" t="s">
        <v>29</v>
      </c>
      <c r="D336" t="s">
        <v>1349</v>
      </c>
      <c r="E336" s="6">
        <v>11776</v>
      </c>
      <c r="F336" s="6">
        <v>5888</v>
      </c>
    </row>
    <row r="337" spans="1:6" x14ac:dyDescent="0.25">
      <c r="B337" t="s">
        <v>1184</v>
      </c>
      <c r="C337" t="s">
        <v>29</v>
      </c>
      <c r="D337" t="s">
        <v>1350</v>
      </c>
      <c r="E337" s="6">
        <v>13340</v>
      </c>
      <c r="F337" s="6">
        <v>6670</v>
      </c>
    </row>
    <row r="338" spans="1:6" x14ac:dyDescent="0.25">
      <c r="B338" t="s">
        <v>222</v>
      </c>
      <c r="C338" t="s">
        <v>29</v>
      </c>
      <c r="D338" t="s">
        <v>1350</v>
      </c>
      <c r="E338" s="6">
        <v>34000</v>
      </c>
      <c r="F338" s="6">
        <v>17000</v>
      </c>
    </row>
    <row r="339" spans="1:6" x14ac:dyDescent="0.25">
      <c r="B339" t="s">
        <v>684</v>
      </c>
      <c r="C339" t="s">
        <v>29</v>
      </c>
      <c r="D339" t="s">
        <v>1349</v>
      </c>
      <c r="E339" s="6">
        <v>11776</v>
      </c>
      <c r="F339" s="6">
        <v>5888</v>
      </c>
    </row>
    <row r="340" spans="1:6" x14ac:dyDescent="0.25">
      <c r="D340" t="s">
        <v>1350</v>
      </c>
      <c r="E340" s="6">
        <v>13340</v>
      </c>
      <c r="F340" s="6">
        <v>6670</v>
      </c>
    </row>
    <row r="341" spans="1:6" x14ac:dyDescent="0.25">
      <c r="B341" t="s">
        <v>181</v>
      </c>
      <c r="C341" t="s">
        <v>29</v>
      </c>
      <c r="D341" t="s">
        <v>1351</v>
      </c>
      <c r="E341" s="6">
        <v>6000</v>
      </c>
      <c r="F341" s="6">
        <v>3000</v>
      </c>
    </row>
    <row r="342" spans="1:6" x14ac:dyDescent="0.25">
      <c r="D342" t="s">
        <v>1349</v>
      </c>
      <c r="E342" s="6">
        <v>5800</v>
      </c>
      <c r="F342" s="6">
        <v>2900</v>
      </c>
    </row>
    <row r="343" spans="1:6" x14ac:dyDescent="0.25">
      <c r="D343" t="s">
        <v>1350</v>
      </c>
      <c r="E343" s="6">
        <v>5200</v>
      </c>
      <c r="F343" s="6">
        <v>2600</v>
      </c>
    </row>
    <row r="344" spans="1:6" x14ac:dyDescent="0.25">
      <c r="B344" t="s">
        <v>71</v>
      </c>
      <c r="C344" t="s">
        <v>29</v>
      </c>
      <c r="D344" t="s">
        <v>1351</v>
      </c>
      <c r="E344" s="6">
        <v>91289</v>
      </c>
      <c r="F344" s="6">
        <v>45644.5</v>
      </c>
    </row>
    <row r="345" spans="1:6" x14ac:dyDescent="0.25">
      <c r="D345" t="s">
        <v>1352</v>
      </c>
      <c r="E345" s="6">
        <v>37848</v>
      </c>
      <c r="F345" s="6">
        <v>18924</v>
      </c>
    </row>
    <row r="346" spans="1:6" x14ac:dyDescent="0.25">
      <c r="A346" t="s">
        <v>33</v>
      </c>
      <c r="B346" t="s">
        <v>760</v>
      </c>
      <c r="C346" t="s">
        <v>17</v>
      </c>
      <c r="D346" t="s">
        <v>1349</v>
      </c>
      <c r="E346" s="6">
        <v>4861</v>
      </c>
      <c r="F346" s="6">
        <v>4861</v>
      </c>
    </row>
    <row r="347" spans="1:6" x14ac:dyDescent="0.25">
      <c r="B347" t="s">
        <v>181</v>
      </c>
      <c r="C347" t="s">
        <v>17</v>
      </c>
      <c r="D347" t="s">
        <v>1349</v>
      </c>
      <c r="E347" s="6">
        <v>350</v>
      </c>
      <c r="F347" s="6">
        <v>350</v>
      </c>
    </row>
    <row r="348" spans="1:6" x14ac:dyDescent="0.25">
      <c r="B348" t="s">
        <v>139</v>
      </c>
      <c r="C348" t="s">
        <v>17</v>
      </c>
      <c r="D348" t="s">
        <v>1349</v>
      </c>
      <c r="E348" s="6">
        <v>18900</v>
      </c>
      <c r="F348" s="6">
        <v>18900</v>
      </c>
    </row>
    <row r="349" spans="1:6" x14ac:dyDescent="0.25">
      <c r="B349" t="s">
        <v>178</v>
      </c>
      <c r="C349" t="s">
        <v>17</v>
      </c>
      <c r="D349" t="s">
        <v>1349</v>
      </c>
      <c r="E349" s="6">
        <v>9600</v>
      </c>
      <c r="F349" s="6">
        <v>9600</v>
      </c>
    </row>
    <row r="350" spans="1:6" x14ac:dyDescent="0.25">
      <c r="B350" t="s">
        <v>217</v>
      </c>
      <c r="C350" t="s">
        <v>17</v>
      </c>
      <c r="D350" t="s">
        <v>1349</v>
      </c>
      <c r="E350" s="6">
        <v>18900</v>
      </c>
      <c r="F350" s="6">
        <v>18900</v>
      </c>
    </row>
    <row r="351" spans="1:6" x14ac:dyDescent="0.25">
      <c r="B351" t="s">
        <v>134</v>
      </c>
      <c r="C351" t="s">
        <v>17</v>
      </c>
      <c r="D351" t="s">
        <v>1349</v>
      </c>
      <c r="E351" s="6">
        <v>11936</v>
      </c>
      <c r="F351" s="6">
        <v>11936</v>
      </c>
    </row>
    <row r="352" spans="1:6" x14ac:dyDescent="0.25">
      <c r="B352" t="s">
        <v>120</v>
      </c>
      <c r="C352" t="s">
        <v>17</v>
      </c>
      <c r="D352" t="s">
        <v>1349</v>
      </c>
      <c r="E352" s="6">
        <v>8000</v>
      </c>
      <c r="F352" s="6">
        <v>8000</v>
      </c>
    </row>
    <row r="353" spans="1:6" x14ac:dyDescent="0.25">
      <c r="B353" t="s">
        <v>173</v>
      </c>
      <c r="C353" t="s">
        <v>17</v>
      </c>
      <c r="D353" t="s">
        <v>1349</v>
      </c>
      <c r="E353" s="6">
        <v>8000</v>
      </c>
      <c r="F353" s="6">
        <v>8000</v>
      </c>
    </row>
    <row r="354" spans="1:6" x14ac:dyDescent="0.25">
      <c r="B354" t="s">
        <v>114</v>
      </c>
      <c r="C354" t="s">
        <v>17</v>
      </c>
      <c r="D354" t="s">
        <v>1349</v>
      </c>
      <c r="E354" s="6">
        <v>50880</v>
      </c>
      <c r="F354" s="6">
        <v>50880</v>
      </c>
    </row>
    <row r="355" spans="1:6" x14ac:dyDescent="0.25">
      <c r="A355" t="s">
        <v>69</v>
      </c>
      <c r="B355" t="s">
        <v>71</v>
      </c>
      <c r="C355" t="s">
        <v>29</v>
      </c>
      <c r="D355" t="s">
        <v>1351</v>
      </c>
      <c r="E355" s="6">
        <v>76585</v>
      </c>
      <c r="F355" s="6">
        <v>38292.5</v>
      </c>
    </row>
    <row r="356" spans="1:6" x14ac:dyDescent="0.25">
      <c r="B356" t="s">
        <v>75</v>
      </c>
      <c r="C356" t="s">
        <v>29</v>
      </c>
      <c r="D356" t="s">
        <v>1350</v>
      </c>
      <c r="E356" s="6">
        <v>54000</v>
      </c>
      <c r="F356" s="6">
        <v>27000</v>
      </c>
    </row>
    <row r="357" spans="1:6" x14ac:dyDescent="0.25">
      <c r="A357" t="s">
        <v>277</v>
      </c>
      <c r="B357" t="s">
        <v>410</v>
      </c>
      <c r="C357" t="s">
        <v>17</v>
      </c>
      <c r="D357" t="s">
        <v>1349</v>
      </c>
      <c r="E357" s="6">
        <v>13795</v>
      </c>
      <c r="F357" s="6">
        <v>13795</v>
      </c>
    </row>
    <row r="358" spans="1:6" x14ac:dyDescent="0.25">
      <c r="B358" t="s">
        <v>181</v>
      </c>
      <c r="C358" t="s">
        <v>17</v>
      </c>
      <c r="D358" t="s">
        <v>1349</v>
      </c>
      <c r="E358" s="6">
        <v>10000</v>
      </c>
      <c r="F358" s="6">
        <v>10000</v>
      </c>
    </row>
    <row r="359" spans="1:6" x14ac:dyDescent="0.25">
      <c r="B359" t="s">
        <v>278</v>
      </c>
      <c r="C359" t="s">
        <v>17</v>
      </c>
      <c r="D359" t="s">
        <v>1349</v>
      </c>
      <c r="E359" s="6">
        <v>10000</v>
      </c>
      <c r="F359" s="6">
        <v>10000</v>
      </c>
    </row>
    <row r="360" spans="1:6" x14ac:dyDescent="0.25">
      <c r="B360" t="s">
        <v>865</v>
      </c>
      <c r="C360" t="s">
        <v>17</v>
      </c>
      <c r="D360" t="s">
        <v>1349</v>
      </c>
      <c r="E360" s="6">
        <v>901050</v>
      </c>
      <c r="F360" s="6">
        <v>901050</v>
      </c>
    </row>
    <row r="361" spans="1:6" x14ac:dyDescent="0.25">
      <c r="B361" t="s">
        <v>861</v>
      </c>
      <c r="C361" t="s">
        <v>17</v>
      </c>
      <c r="D361" t="s">
        <v>1349</v>
      </c>
      <c r="E361" s="6">
        <v>30000</v>
      </c>
      <c r="F361" s="6">
        <v>30000</v>
      </c>
    </row>
    <row r="362" spans="1:6" x14ac:dyDescent="0.25">
      <c r="B362" t="s">
        <v>860</v>
      </c>
      <c r="C362" t="s">
        <v>17</v>
      </c>
      <c r="D362" t="s">
        <v>1349</v>
      </c>
      <c r="E362" s="6">
        <v>39736</v>
      </c>
      <c r="F362" s="6">
        <v>39736</v>
      </c>
    </row>
    <row r="363" spans="1:6" x14ac:dyDescent="0.25">
      <c r="B363" t="s">
        <v>75</v>
      </c>
      <c r="C363" t="s">
        <v>17</v>
      </c>
      <c r="D363" t="s">
        <v>1349</v>
      </c>
      <c r="E363" s="6">
        <v>5000</v>
      </c>
      <c r="F363" s="6">
        <v>5000</v>
      </c>
    </row>
    <row r="364" spans="1:6" x14ac:dyDescent="0.25">
      <c r="B364" t="s">
        <v>839</v>
      </c>
      <c r="C364" t="s">
        <v>17</v>
      </c>
      <c r="D364" t="s">
        <v>1349</v>
      </c>
      <c r="E364" s="6">
        <v>115100</v>
      </c>
      <c r="F364" s="6">
        <v>115100</v>
      </c>
    </row>
    <row r="365" spans="1:6" x14ac:dyDescent="0.25">
      <c r="B365" t="s">
        <v>857</v>
      </c>
      <c r="C365" t="s">
        <v>17</v>
      </c>
      <c r="D365" t="s">
        <v>1349</v>
      </c>
      <c r="E365" s="6">
        <v>10000</v>
      </c>
      <c r="F365" s="6">
        <v>10000</v>
      </c>
    </row>
    <row r="366" spans="1:6" x14ac:dyDescent="0.25">
      <c r="B366" t="s">
        <v>837</v>
      </c>
      <c r="C366" t="s">
        <v>17</v>
      </c>
      <c r="D366" t="s">
        <v>1349</v>
      </c>
      <c r="E366" s="6">
        <v>45525</v>
      </c>
      <c r="F366" s="6">
        <v>45525</v>
      </c>
    </row>
    <row r="367" spans="1:6" x14ac:dyDescent="0.25">
      <c r="B367" t="s">
        <v>846</v>
      </c>
      <c r="C367" t="s">
        <v>17</v>
      </c>
      <c r="D367" t="s">
        <v>1349</v>
      </c>
      <c r="E367" s="6">
        <v>15200</v>
      </c>
      <c r="F367" s="6">
        <v>15200</v>
      </c>
    </row>
    <row r="368" spans="1:6" x14ac:dyDescent="0.25">
      <c r="B368" t="s">
        <v>172</v>
      </c>
      <c r="C368" t="s">
        <v>17</v>
      </c>
      <c r="D368" t="s">
        <v>1349</v>
      </c>
      <c r="E368" s="6">
        <v>911050</v>
      </c>
      <c r="F368" s="6">
        <v>911050</v>
      </c>
    </row>
    <row r="369" spans="1:6" x14ac:dyDescent="0.25">
      <c r="B369" t="s">
        <v>840</v>
      </c>
      <c r="C369" t="s">
        <v>17</v>
      </c>
      <c r="D369" t="s">
        <v>1349</v>
      </c>
      <c r="E369" s="6">
        <v>605669</v>
      </c>
      <c r="F369" s="6">
        <v>605669</v>
      </c>
    </row>
    <row r="370" spans="1:6" x14ac:dyDescent="0.25">
      <c r="A370" t="s">
        <v>981</v>
      </c>
      <c r="B370" t="s">
        <v>410</v>
      </c>
      <c r="C370" t="s">
        <v>225</v>
      </c>
      <c r="D370" t="s">
        <v>1349</v>
      </c>
      <c r="E370" s="6">
        <v>50000</v>
      </c>
      <c r="F370" s="6">
        <v>0</v>
      </c>
    </row>
    <row r="371" spans="1:6" x14ac:dyDescent="0.25">
      <c r="B371" t="s">
        <v>1070</v>
      </c>
      <c r="C371" t="s">
        <v>225</v>
      </c>
      <c r="D371" t="s">
        <v>1349</v>
      </c>
      <c r="E371" s="6">
        <v>3000</v>
      </c>
      <c r="F371" s="6">
        <v>0</v>
      </c>
    </row>
    <row r="372" spans="1:6" x14ac:dyDescent="0.25">
      <c r="B372" t="s">
        <v>760</v>
      </c>
      <c r="C372" t="s">
        <v>225</v>
      </c>
      <c r="D372" t="s">
        <v>1349</v>
      </c>
      <c r="E372" s="6">
        <v>2000</v>
      </c>
      <c r="F372" s="6">
        <v>0</v>
      </c>
    </row>
    <row r="373" spans="1:6" x14ac:dyDescent="0.25">
      <c r="B373" t="s">
        <v>684</v>
      </c>
      <c r="C373" t="s">
        <v>225</v>
      </c>
      <c r="D373" t="s">
        <v>1349</v>
      </c>
      <c r="E373" s="6">
        <v>5000</v>
      </c>
      <c r="F373" s="6">
        <v>0</v>
      </c>
    </row>
    <row r="374" spans="1:6" x14ac:dyDescent="0.25">
      <c r="B374" t="s">
        <v>708</v>
      </c>
      <c r="C374" t="s">
        <v>225</v>
      </c>
      <c r="D374" t="s">
        <v>1349</v>
      </c>
      <c r="E374" s="6">
        <v>1000</v>
      </c>
      <c r="F374" s="6">
        <v>0</v>
      </c>
    </row>
    <row r="375" spans="1:6" x14ac:dyDescent="0.25">
      <c r="B375" t="s">
        <v>178</v>
      </c>
      <c r="C375" t="s">
        <v>225</v>
      </c>
      <c r="D375" t="s">
        <v>1349</v>
      </c>
      <c r="E375" s="6">
        <v>250000</v>
      </c>
      <c r="F375" s="6">
        <v>0</v>
      </c>
    </row>
    <row r="376" spans="1:6" x14ac:dyDescent="0.25">
      <c r="B376" t="s">
        <v>173</v>
      </c>
      <c r="C376" t="s">
        <v>225</v>
      </c>
      <c r="D376" t="s">
        <v>1349</v>
      </c>
      <c r="E376" s="6">
        <v>20000</v>
      </c>
      <c r="F376" s="6">
        <v>0</v>
      </c>
    </row>
    <row r="377" spans="1:6" x14ac:dyDescent="0.25">
      <c r="B377" t="s">
        <v>75</v>
      </c>
      <c r="C377" t="s">
        <v>225</v>
      </c>
      <c r="D377" t="s">
        <v>1349</v>
      </c>
      <c r="E377" s="6">
        <v>5000</v>
      </c>
      <c r="F377" s="6">
        <v>0</v>
      </c>
    </row>
    <row r="378" spans="1:6" x14ac:dyDescent="0.25">
      <c r="B378" t="s">
        <v>171</v>
      </c>
      <c r="C378" t="s">
        <v>225</v>
      </c>
      <c r="D378" t="s">
        <v>1349</v>
      </c>
      <c r="E378" s="6">
        <v>1200</v>
      </c>
      <c r="F378" s="6">
        <v>0</v>
      </c>
    </row>
    <row r="379" spans="1:6" x14ac:dyDescent="0.25">
      <c r="B379" t="s">
        <v>114</v>
      </c>
      <c r="C379" t="s">
        <v>225</v>
      </c>
      <c r="D379" t="s">
        <v>1349</v>
      </c>
      <c r="E379" s="6">
        <v>100000</v>
      </c>
      <c r="F379" s="6">
        <v>0</v>
      </c>
    </row>
    <row r="380" spans="1:6" x14ac:dyDescent="0.25">
      <c r="B380" t="s">
        <v>180</v>
      </c>
      <c r="C380" t="s">
        <v>225</v>
      </c>
      <c r="D380" t="s">
        <v>1349</v>
      </c>
      <c r="E380" s="6">
        <v>50000</v>
      </c>
      <c r="F380" s="6">
        <v>0</v>
      </c>
    </row>
    <row r="381" spans="1:6" x14ac:dyDescent="0.25">
      <c r="B381" t="s">
        <v>172</v>
      </c>
      <c r="C381" t="s">
        <v>225</v>
      </c>
      <c r="D381" t="s">
        <v>1349</v>
      </c>
      <c r="E381" s="6">
        <v>100000</v>
      </c>
      <c r="F381" s="6">
        <v>0</v>
      </c>
    </row>
    <row r="382" spans="1:6" x14ac:dyDescent="0.25">
      <c r="A382" t="s">
        <v>145</v>
      </c>
      <c r="B382" t="s">
        <v>150</v>
      </c>
      <c r="C382" t="s">
        <v>17</v>
      </c>
      <c r="D382" t="s">
        <v>1349</v>
      </c>
      <c r="E382" s="6">
        <v>900480</v>
      </c>
      <c r="F382" s="6">
        <v>900480</v>
      </c>
    </row>
    <row r="383" spans="1:6" x14ac:dyDescent="0.25">
      <c r="B383" t="s">
        <v>134</v>
      </c>
      <c r="C383" t="s">
        <v>17</v>
      </c>
      <c r="D383" t="s">
        <v>1349</v>
      </c>
      <c r="E383" s="6">
        <v>720720</v>
      </c>
      <c r="F383" s="6">
        <v>720720</v>
      </c>
    </row>
    <row r="384" spans="1:6" x14ac:dyDescent="0.25">
      <c r="A384" t="s">
        <v>1305</v>
      </c>
      <c r="B384" t="s">
        <v>410</v>
      </c>
      <c r="C384" t="s">
        <v>29</v>
      </c>
      <c r="D384" t="s">
        <v>1352</v>
      </c>
      <c r="E384" s="6">
        <v>35000</v>
      </c>
      <c r="F384" s="6">
        <v>17500</v>
      </c>
    </row>
    <row r="385" spans="1:6" x14ac:dyDescent="0.25">
      <c r="B385" t="s">
        <v>181</v>
      </c>
      <c r="C385" t="s">
        <v>29</v>
      </c>
      <c r="D385" t="s">
        <v>1352</v>
      </c>
      <c r="E385" s="6">
        <v>99000</v>
      </c>
      <c r="F385" s="6">
        <v>49500</v>
      </c>
    </row>
    <row r="386" spans="1:6" x14ac:dyDescent="0.25">
      <c r="B386" t="s">
        <v>150</v>
      </c>
      <c r="C386" t="s">
        <v>29</v>
      </c>
      <c r="D386" t="s">
        <v>1352</v>
      </c>
      <c r="E386" s="6">
        <v>150000</v>
      </c>
      <c r="F386" s="6">
        <v>75000</v>
      </c>
    </row>
    <row r="387" spans="1:6" x14ac:dyDescent="0.25">
      <c r="B387" t="s">
        <v>134</v>
      </c>
      <c r="C387" t="s">
        <v>29</v>
      </c>
      <c r="D387" t="s">
        <v>1352</v>
      </c>
      <c r="E387" s="6">
        <v>66300</v>
      </c>
      <c r="F387" s="6">
        <v>33150</v>
      </c>
    </row>
    <row r="388" spans="1:6" x14ac:dyDescent="0.25">
      <c r="B388" t="s">
        <v>114</v>
      </c>
      <c r="C388" t="s">
        <v>29</v>
      </c>
      <c r="D388" t="s">
        <v>1352</v>
      </c>
      <c r="E388" s="6">
        <v>150000</v>
      </c>
      <c r="F388" s="6">
        <v>75000</v>
      </c>
    </row>
    <row r="389" spans="1:6" x14ac:dyDescent="0.25">
      <c r="B389" t="s">
        <v>172</v>
      </c>
      <c r="C389" t="s">
        <v>29</v>
      </c>
      <c r="D389" t="s">
        <v>1352</v>
      </c>
      <c r="E389" s="6">
        <v>150000</v>
      </c>
      <c r="F389" s="6">
        <v>75000</v>
      </c>
    </row>
    <row r="390" spans="1:6" x14ac:dyDescent="0.25">
      <c r="A390" t="s">
        <v>661</v>
      </c>
      <c r="B390" t="s">
        <v>71</v>
      </c>
      <c r="C390" t="s">
        <v>17</v>
      </c>
      <c r="D390" t="s">
        <v>1351</v>
      </c>
      <c r="E390" s="6">
        <v>17265</v>
      </c>
      <c r="F390" s="6">
        <v>17265</v>
      </c>
    </row>
    <row r="391" spans="1:6" x14ac:dyDescent="0.25">
      <c r="C391" t="s">
        <v>29</v>
      </c>
      <c r="D391" t="s">
        <v>1349</v>
      </c>
      <c r="E391" s="6">
        <v>35000</v>
      </c>
      <c r="F391" s="6">
        <v>17500</v>
      </c>
    </row>
    <row r="392" spans="1:6" x14ac:dyDescent="0.25">
      <c r="B392" t="s">
        <v>673</v>
      </c>
      <c r="C392" t="s">
        <v>29</v>
      </c>
      <c r="D392" t="s">
        <v>1351</v>
      </c>
      <c r="E392" s="6">
        <v>186559</v>
      </c>
      <c r="F392" s="6">
        <v>93279.5</v>
      </c>
    </row>
    <row r="393" spans="1:6" x14ac:dyDescent="0.25">
      <c r="B393" t="s">
        <v>209</v>
      </c>
      <c r="C393" t="s">
        <v>17</v>
      </c>
      <c r="D393" t="s">
        <v>1351</v>
      </c>
      <c r="E393" s="6">
        <v>52388</v>
      </c>
      <c r="F393" s="6">
        <v>52388</v>
      </c>
    </row>
    <row r="394" spans="1:6" x14ac:dyDescent="0.25">
      <c r="B394" t="s">
        <v>150</v>
      </c>
      <c r="C394" t="s">
        <v>29</v>
      </c>
      <c r="D394" t="s">
        <v>1351</v>
      </c>
      <c r="E394" s="6">
        <v>9392</v>
      </c>
      <c r="F394" s="6">
        <v>4696</v>
      </c>
    </row>
    <row r="395" spans="1:6" x14ac:dyDescent="0.25">
      <c r="B395" t="s">
        <v>120</v>
      </c>
      <c r="C395" t="s">
        <v>17</v>
      </c>
      <c r="D395" t="s">
        <v>1351</v>
      </c>
      <c r="E395" s="6">
        <v>565</v>
      </c>
      <c r="F395" s="6">
        <v>565</v>
      </c>
    </row>
    <row r="396" spans="1:6" x14ac:dyDescent="0.25">
      <c r="A396" t="s">
        <v>238</v>
      </c>
      <c r="B396" t="s">
        <v>410</v>
      </c>
      <c r="C396" t="s">
        <v>17</v>
      </c>
      <c r="D396" t="s">
        <v>1349</v>
      </c>
      <c r="E396" s="6">
        <v>6000</v>
      </c>
      <c r="F396" s="6">
        <v>6000</v>
      </c>
    </row>
    <row r="397" spans="1:6" x14ac:dyDescent="0.25">
      <c r="B397" t="s">
        <v>214</v>
      </c>
      <c r="C397" t="s">
        <v>17</v>
      </c>
      <c r="D397" t="s">
        <v>1349</v>
      </c>
      <c r="E397" s="6">
        <v>6000</v>
      </c>
      <c r="F397" s="6">
        <v>6000</v>
      </c>
    </row>
    <row r="398" spans="1:6" x14ac:dyDescent="0.25">
      <c r="B398" t="s">
        <v>684</v>
      </c>
      <c r="C398" t="s">
        <v>17</v>
      </c>
      <c r="D398" t="s">
        <v>1352</v>
      </c>
      <c r="E398" s="6">
        <v>35929</v>
      </c>
      <c r="F398" s="6">
        <v>35929</v>
      </c>
    </row>
    <row r="399" spans="1:6" x14ac:dyDescent="0.25">
      <c r="B399" t="s">
        <v>683</v>
      </c>
      <c r="C399" t="s">
        <v>17</v>
      </c>
      <c r="D399" t="s">
        <v>1349</v>
      </c>
      <c r="E399" s="6">
        <v>7000</v>
      </c>
      <c r="F399" s="6">
        <v>7000</v>
      </c>
    </row>
    <row r="400" spans="1:6" x14ac:dyDescent="0.25">
      <c r="B400" t="s">
        <v>181</v>
      </c>
      <c r="C400" t="s">
        <v>17</v>
      </c>
      <c r="D400" t="s">
        <v>1351</v>
      </c>
      <c r="E400" s="6">
        <v>13358</v>
      </c>
      <c r="F400" s="6">
        <v>13358</v>
      </c>
    </row>
    <row r="401" spans="1:6" x14ac:dyDescent="0.25">
      <c r="B401" t="s">
        <v>71</v>
      </c>
      <c r="C401" t="s">
        <v>17</v>
      </c>
      <c r="D401" t="s">
        <v>1349</v>
      </c>
      <c r="E401" s="6">
        <v>26513</v>
      </c>
      <c r="F401" s="6">
        <v>26513</v>
      </c>
    </row>
    <row r="402" spans="1:6" x14ac:dyDescent="0.25">
      <c r="B402" t="s">
        <v>616</v>
      </c>
      <c r="C402" t="s">
        <v>17</v>
      </c>
      <c r="D402" t="s">
        <v>1352</v>
      </c>
      <c r="E402" s="6">
        <v>200000</v>
      </c>
      <c r="F402" s="6">
        <v>200000</v>
      </c>
    </row>
    <row r="403" spans="1:6" x14ac:dyDescent="0.25">
      <c r="B403" t="s">
        <v>150</v>
      </c>
      <c r="C403" t="s">
        <v>17</v>
      </c>
      <c r="D403" t="s">
        <v>1351</v>
      </c>
      <c r="E403" s="6">
        <v>100789</v>
      </c>
      <c r="F403" s="6">
        <v>100789</v>
      </c>
    </row>
    <row r="404" spans="1:6" x14ac:dyDescent="0.25">
      <c r="B404" t="s">
        <v>120</v>
      </c>
      <c r="C404" t="s">
        <v>17</v>
      </c>
      <c r="D404" t="s">
        <v>1349</v>
      </c>
      <c r="E404" s="6">
        <v>36583</v>
      </c>
      <c r="F404" s="6">
        <v>36583</v>
      </c>
    </row>
    <row r="405" spans="1:6" x14ac:dyDescent="0.25">
      <c r="B405" t="s">
        <v>75</v>
      </c>
      <c r="C405" t="s">
        <v>17</v>
      </c>
      <c r="D405" t="s">
        <v>1349</v>
      </c>
      <c r="E405" s="6">
        <v>36583</v>
      </c>
      <c r="F405" s="6">
        <v>36583</v>
      </c>
    </row>
    <row r="406" spans="1:6" x14ac:dyDescent="0.25">
      <c r="B406" t="s">
        <v>171</v>
      </c>
      <c r="C406" t="s">
        <v>17</v>
      </c>
      <c r="D406" t="s">
        <v>1351</v>
      </c>
      <c r="E406" s="6">
        <v>100</v>
      </c>
      <c r="F406" s="6">
        <v>100</v>
      </c>
    </row>
    <row r="407" spans="1:6" x14ac:dyDescent="0.25">
      <c r="B407" t="s">
        <v>584</v>
      </c>
      <c r="C407" t="s">
        <v>17</v>
      </c>
      <c r="D407" t="s">
        <v>1351</v>
      </c>
      <c r="E407" s="6">
        <v>1204</v>
      </c>
      <c r="F407" s="6">
        <v>1204</v>
      </c>
    </row>
    <row r="408" spans="1:6" x14ac:dyDescent="0.25">
      <c r="B408" t="s">
        <v>114</v>
      </c>
      <c r="C408" t="s">
        <v>17</v>
      </c>
      <c r="D408" t="s">
        <v>1349</v>
      </c>
      <c r="E408" s="6">
        <v>47743</v>
      </c>
      <c r="F408" s="6">
        <v>47743</v>
      </c>
    </row>
    <row r="409" spans="1:6" x14ac:dyDescent="0.25">
      <c r="B409" t="s">
        <v>172</v>
      </c>
      <c r="C409" t="s">
        <v>17</v>
      </c>
      <c r="D409" t="s">
        <v>1349</v>
      </c>
      <c r="E409" s="6">
        <v>47743</v>
      </c>
      <c r="F409" s="6">
        <v>47743</v>
      </c>
    </row>
    <row r="410" spans="1:6" x14ac:dyDescent="0.25">
      <c r="A410" t="s">
        <v>1152</v>
      </c>
      <c r="B410" t="s">
        <v>410</v>
      </c>
      <c r="C410" t="s">
        <v>29</v>
      </c>
      <c r="D410" t="s">
        <v>1351</v>
      </c>
      <c r="E410" s="6">
        <v>9050</v>
      </c>
      <c r="F410" s="6">
        <v>4525</v>
      </c>
    </row>
    <row r="411" spans="1:6" x14ac:dyDescent="0.25">
      <c r="B411" t="s">
        <v>181</v>
      </c>
      <c r="C411" t="s">
        <v>29</v>
      </c>
      <c r="D411" t="s">
        <v>1352</v>
      </c>
      <c r="E411" s="6">
        <v>10000</v>
      </c>
      <c r="F411" s="6">
        <v>5000</v>
      </c>
    </row>
    <row r="412" spans="1:6" x14ac:dyDescent="0.25">
      <c r="B412" t="s">
        <v>209</v>
      </c>
      <c r="C412" t="s">
        <v>29</v>
      </c>
      <c r="D412" t="s">
        <v>1352</v>
      </c>
      <c r="E412" s="6">
        <v>20000</v>
      </c>
      <c r="F412" s="6">
        <v>10000</v>
      </c>
    </row>
    <row r="413" spans="1:6" x14ac:dyDescent="0.25">
      <c r="B413" t="s">
        <v>134</v>
      </c>
      <c r="C413" t="s">
        <v>29</v>
      </c>
      <c r="D413" t="s">
        <v>1352</v>
      </c>
      <c r="E413" s="6">
        <v>10000</v>
      </c>
      <c r="F413" s="6">
        <v>5000</v>
      </c>
    </row>
    <row r="414" spans="1:6" x14ac:dyDescent="0.25">
      <c r="B414" t="s">
        <v>585</v>
      </c>
      <c r="C414" t="s">
        <v>29</v>
      </c>
      <c r="D414" t="s">
        <v>1351</v>
      </c>
      <c r="E414" s="6">
        <v>18250</v>
      </c>
      <c r="F414" s="6">
        <v>9125</v>
      </c>
    </row>
    <row r="415" spans="1:6" x14ac:dyDescent="0.25">
      <c r="A415" t="s">
        <v>694</v>
      </c>
      <c r="B415" t="s">
        <v>410</v>
      </c>
      <c r="C415" t="s">
        <v>29</v>
      </c>
      <c r="D415" t="s">
        <v>1351</v>
      </c>
      <c r="E415" s="6">
        <v>150000</v>
      </c>
      <c r="F415" s="6">
        <v>75000</v>
      </c>
    </row>
    <row r="416" spans="1:6" x14ac:dyDescent="0.25">
      <c r="B416" t="s">
        <v>181</v>
      </c>
      <c r="C416" t="s">
        <v>29</v>
      </c>
      <c r="D416" t="s">
        <v>1352</v>
      </c>
      <c r="E416" s="6">
        <v>60000</v>
      </c>
      <c r="F416" s="6">
        <v>30000</v>
      </c>
    </row>
    <row r="417" spans="1:6" x14ac:dyDescent="0.25">
      <c r="B417" t="s">
        <v>71</v>
      </c>
      <c r="C417" t="s">
        <v>29</v>
      </c>
      <c r="D417" t="s">
        <v>1352</v>
      </c>
      <c r="E417" s="6">
        <v>101117</v>
      </c>
      <c r="F417" s="6">
        <v>50558.5</v>
      </c>
    </row>
    <row r="418" spans="1:6" x14ac:dyDescent="0.25">
      <c r="B418" t="s">
        <v>1117</v>
      </c>
      <c r="C418" t="s">
        <v>29</v>
      </c>
      <c r="D418" t="s">
        <v>1349</v>
      </c>
      <c r="E418" s="6">
        <v>500000</v>
      </c>
      <c r="F418" s="6">
        <v>250000</v>
      </c>
    </row>
    <row r="419" spans="1:6" x14ac:dyDescent="0.25">
      <c r="B419" t="s">
        <v>217</v>
      </c>
      <c r="C419" t="s">
        <v>29</v>
      </c>
      <c r="D419" t="s">
        <v>1349</v>
      </c>
      <c r="E419" s="6">
        <v>2400000</v>
      </c>
      <c r="F419" s="6">
        <v>1200000</v>
      </c>
    </row>
    <row r="420" spans="1:6" x14ac:dyDescent="0.25">
      <c r="D420" t="s">
        <v>1352</v>
      </c>
      <c r="E420" s="6">
        <v>800000</v>
      </c>
      <c r="F420" s="6">
        <v>400000</v>
      </c>
    </row>
    <row r="421" spans="1:6" x14ac:dyDescent="0.25">
      <c r="B421" t="s">
        <v>209</v>
      </c>
      <c r="C421" t="s">
        <v>29</v>
      </c>
      <c r="D421" t="s">
        <v>1349</v>
      </c>
      <c r="E421" s="6">
        <v>800000</v>
      </c>
      <c r="F421" s="6">
        <v>400000</v>
      </c>
    </row>
    <row r="422" spans="1:6" x14ac:dyDescent="0.25">
      <c r="D422" t="s">
        <v>1352</v>
      </c>
      <c r="E422" s="6">
        <v>800000</v>
      </c>
      <c r="F422" s="6">
        <v>400000</v>
      </c>
    </row>
    <row r="423" spans="1:6" x14ac:dyDescent="0.25">
      <c r="B423" t="s">
        <v>134</v>
      </c>
      <c r="C423" t="s">
        <v>29</v>
      </c>
      <c r="D423" t="s">
        <v>1352</v>
      </c>
      <c r="E423" s="6">
        <v>40000</v>
      </c>
      <c r="F423" s="6">
        <v>20000</v>
      </c>
    </row>
    <row r="424" spans="1:6" x14ac:dyDescent="0.25">
      <c r="B424" t="s">
        <v>120</v>
      </c>
      <c r="C424" t="s">
        <v>225</v>
      </c>
      <c r="D424" t="s">
        <v>1349</v>
      </c>
      <c r="E424" s="6">
        <v>80000</v>
      </c>
      <c r="F424" s="6">
        <v>0</v>
      </c>
    </row>
    <row r="425" spans="1:6" x14ac:dyDescent="0.25">
      <c r="B425" t="s">
        <v>173</v>
      </c>
      <c r="C425" t="s">
        <v>29</v>
      </c>
      <c r="D425" t="s">
        <v>1349</v>
      </c>
      <c r="E425" s="6">
        <v>900000</v>
      </c>
      <c r="F425" s="6">
        <v>450000</v>
      </c>
    </row>
    <row r="426" spans="1:6" x14ac:dyDescent="0.25">
      <c r="B426" t="s">
        <v>75</v>
      </c>
      <c r="C426" t="s">
        <v>29</v>
      </c>
      <c r="D426" t="s">
        <v>1349</v>
      </c>
      <c r="E426" s="6">
        <v>102300</v>
      </c>
      <c r="F426" s="6">
        <v>51150</v>
      </c>
    </row>
    <row r="427" spans="1:6" x14ac:dyDescent="0.25">
      <c r="B427" t="s">
        <v>584</v>
      </c>
      <c r="C427" t="s">
        <v>29</v>
      </c>
      <c r="D427" t="s">
        <v>1349</v>
      </c>
      <c r="E427" s="6">
        <v>40000</v>
      </c>
      <c r="F427" s="6">
        <v>20000</v>
      </c>
    </row>
    <row r="428" spans="1:6" x14ac:dyDescent="0.25">
      <c r="B428" t="s">
        <v>114</v>
      </c>
      <c r="C428" t="s">
        <v>29</v>
      </c>
      <c r="D428" t="s">
        <v>1349</v>
      </c>
      <c r="E428" s="6">
        <v>900000</v>
      </c>
      <c r="F428" s="6">
        <v>450000</v>
      </c>
    </row>
    <row r="429" spans="1:6" x14ac:dyDescent="0.25">
      <c r="B429" t="s">
        <v>180</v>
      </c>
      <c r="C429" t="s">
        <v>29</v>
      </c>
      <c r="D429" t="s">
        <v>1349</v>
      </c>
      <c r="E429" s="6">
        <v>112900</v>
      </c>
      <c r="F429" s="6">
        <v>56450</v>
      </c>
    </row>
    <row r="430" spans="1:6" x14ac:dyDescent="0.25">
      <c r="B430" t="s">
        <v>172</v>
      </c>
      <c r="C430" t="s">
        <v>29</v>
      </c>
      <c r="D430" t="s">
        <v>1349</v>
      </c>
      <c r="E430" s="6">
        <v>900000</v>
      </c>
      <c r="F430" s="6">
        <v>450000</v>
      </c>
    </row>
    <row r="431" spans="1:6" x14ac:dyDescent="0.25">
      <c r="A431" t="s">
        <v>1312</v>
      </c>
      <c r="B431" t="s">
        <v>410</v>
      </c>
      <c r="C431" t="s">
        <v>17</v>
      </c>
      <c r="D431" t="s">
        <v>1349</v>
      </c>
      <c r="E431" s="6">
        <v>35417</v>
      </c>
      <c r="F431" s="6">
        <v>35417</v>
      </c>
    </row>
    <row r="432" spans="1:6" x14ac:dyDescent="0.25">
      <c r="B432" t="s">
        <v>616</v>
      </c>
      <c r="C432" t="s">
        <v>17</v>
      </c>
      <c r="D432" t="s">
        <v>1349</v>
      </c>
      <c r="E432" s="6">
        <v>149000</v>
      </c>
      <c r="F432" s="6">
        <v>149000</v>
      </c>
    </row>
    <row r="433" spans="1:6" x14ac:dyDescent="0.25">
      <c r="B433" t="s">
        <v>120</v>
      </c>
      <c r="C433" t="s">
        <v>17</v>
      </c>
      <c r="D433" t="s">
        <v>1349</v>
      </c>
      <c r="E433" s="6">
        <v>20160</v>
      </c>
      <c r="F433" s="6">
        <v>20160</v>
      </c>
    </row>
    <row r="434" spans="1:6" x14ac:dyDescent="0.25">
      <c r="B434" t="s">
        <v>75</v>
      </c>
      <c r="C434" t="s">
        <v>17</v>
      </c>
      <c r="D434" t="s">
        <v>1349</v>
      </c>
      <c r="E434" s="6">
        <v>37800</v>
      </c>
      <c r="F434" s="6">
        <v>37800</v>
      </c>
    </row>
    <row r="435" spans="1:6" x14ac:dyDescent="0.25">
      <c r="B435" t="s">
        <v>171</v>
      </c>
      <c r="C435" t="s">
        <v>17</v>
      </c>
      <c r="D435" t="s">
        <v>1349</v>
      </c>
      <c r="E435" s="6">
        <v>250</v>
      </c>
      <c r="F435" s="6">
        <v>250</v>
      </c>
    </row>
    <row r="436" spans="1:6" x14ac:dyDescent="0.25">
      <c r="B436" t="s">
        <v>584</v>
      </c>
      <c r="C436" t="s">
        <v>17</v>
      </c>
      <c r="D436" t="s">
        <v>1349</v>
      </c>
      <c r="E436" s="6">
        <v>9216</v>
      </c>
      <c r="F436" s="6">
        <v>9216</v>
      </c>
    </row>
    <row r="437" spans="1:6" x14ac:dyDescent="0.25">
      <c r="B437" t="s">
        <v>585</v>
      </c>
      <c r="C437" t="s">
        <v>17</v>
      </c>
      <c r="D437" t="s">
        <v>1349</v>
      </c>
      <c r="E437" s="6">
        <v>80900</v>
      </c>
      <c r="F437" s="6">
        <v>80900</v>
      </c>
    </row>
    <row r="438" spans="1:6" x14ac:dyDescent="0.25">
      <c r="A438" t="s">
        <v>280</v>
      </c>
      <c r="B438" t="s">
        <v>410</v>
      </c>
      <c r="C438" t="s">
        <v>225</v>
      </c>
      <c r="D438" t="s">
        <v>1351</v>
      </c>
      <c r="E438" s="6">
        <v>1667</v>
      </c>
      <c r="F438" s="6">
        <v>0</v>
      </c>
    </row>
    <row r="439" spans="1:6" x14ac:dyDescent="0.25">
      <c r="B439" t="s">
        <v>181</v>
      </c>
      <c r="C439" t="s">
        <v>225</v>
      </c>
      <c r="D439" t="s">
        <v>1351</v>
      </c>
      <c r="E439" s="6">
        <v>2296310</v>
      </c>
      <c r="F439" s="6">
        <v>0</v>
      </c>
    </row>
    <row r="440" spans="1:6" x14ac:dyDescent="0.25">
      <c r="B440" t="s">
        <v>616</v>
      </c>
      <c r="C440" t="s">
        <v>225</v>
      </c>
      <c r="D440" t="s">
        <v>1351</v>
      </c>
      <c r="E440" s="6">
        <v>48000</v>
      </c>
      <c r="F440" s="6">
        <v>0</v>
      </c>
    </row>
    <row r="441" spans="1:6" x14ac:dyDescent="0.25">
      <c r="B441" t="s">
        <v>217</v>
      </c>
      <c r="C441" t="s">
        <v>225</v>
      </c>
      <c r="D441" t="s">
        <v>1351</v>
      </c>
      <c r="E441" s="6">
        <v>9185240</v>
      </c>
      <c r="F441" s="6">
        <v>0</v>
      </c>
    </row>
    <row r="442" spans="1:6" x14ac:dyDescent="0.25">
      <c r="B442" t="s">
        <v>209</v>
      </c>
      <c r="C442" t="s">
        <v>225</v>
      </c>
      <c r="D442" t="s">
        <v>1351</v>
      </c>
      <c r="E442" s="6">
        <v>3060747</v>
      </c>
      <c r="F442" s="6">
        <v>0</v>
      </c>
    </row>
    <row r="443" spans="1:6" x14ac:dyDescent="0.25">
      <c r="B443" t="s">
        <v>134</v>
      </c>
      <c r="C443" t="s">
        <v>225</v>
      </c>
      <c r="D443" t="s">
        <v>1351</v>
      </c>
      <c r="E443" s="6">
        <v>9185240</v>
      </c>
      <c r="F443" s="6">
        <v>0</v>
      </c>
    </row>
    <row r="444" spans="1:6" x14ac:dyDescent="0.25">
      <c r="B444" t="s">
        <v>120</v>
      </c>
      <c r="C444" t="s">
        <v>225</v>
      </c>
      <c r="D444" t="s">
        <v>1351</v>
      </c>
      <c r="E444" s="6">
        <v>2296310</v>
      </c>
      <c r="F444" s="6">
        <v>0</v>
      </c>
    </row>
    <row r="445" spans="1:6" x14ac:dyDescent="0.25">
      <c r="B445" t="s">
        <v>75</v>
      </c>
      <c r="C445" t="s">
        <v>225</v>
      </c>
      <c r="D445" t="s">
        <v>1351</v>
      </c>
      <c r="E445" s="6">
        <v>2296310</v>
      </c>
      <c r="F445" s="6">
        <v>0</v>
      </c>
    </row>
    <row r="446" spans="1:6" x14ac:dyDescent="0.25">
      <c r="B446" t="s">
        <v>114</v>
      </c>
      <c r="C446" t="s">
        <v>225</v>
      </c>
      <c r="D446" t="s">
        <v>1351</v>
      </c>
      <c r="E446" s="6">
        <v>4592620</v>
      </c>
      <c r="F446" s="6">
        <v>0</v>
      </c>
    </row>
    <row r="447" spans="1:6" x14ac:dyDescent="0.25">
      <c r="A447" t="s">
        <v>811</v>
      </c>
      <c r="B447" t="s">
        <v>214</v>
      </c>
      <c r="C447" t="s">
        <v>225</v>
      </c>
      <c r="D447" t="s">
        <v>1349</v>
      </c>
      <c r="E447" s="6">
        <v>78787</v>
      </c>
      <c r="F447" s="6">
        <v>0</v>
      </c>
    </row>
    <row r="448" spans="1:6" x14ac:dyDescent="0.25">
      <c r="C448" t="s">
        <v>29</v>
      </c>
      <c r="D448" t="s">
        <v>1349</v>
      </c>
      <c r="E448" s="6">
        <v>127743</v>
      </c>
      <c r="F448" s="6">
        <v>63871.5</v>
      </c>
    </row>
    <row r="449" spans="1:6" x14ac:dyDescent="0.25">
      <c r="D449" t="s">
        <v>1352</v>
      </c>
      <c r="E449" s="6">
        <v>291667</v>
      </c>
      <c r="F449" s="6">
        <v>145833.5</v>
      </c>
    </row>
    <row r="450" spans="1:6" x14ac:dyDescent="0.25">
      <c r="B450" t="s">
        <v>616</v>
      </c>
      <c r="C450" t="s">
        <v>29</v>
      </c>
      <c r="D450" t="s">
        <v>1352</v>
      </c>
      <c r="E450" s="6">
        <v>402841</v>
      </c>
      <c r="F450" s="6">
        <v>201420.5</v>
      </c>
    </row>
    <row r="451" spans="1:6" x14ac:dyDescent="0.25">
      <c r="D451" t="s">
        <v>1350</v>
      </c>
      <c r="E451" s="6">
        <v>400000</v>
      </c>
      <c r="F451" s="6">
        <v>200000</v>
      </c>
    </row>
    <row r="452" spans="1:6" x14ac:dyDescent="0.25">
      <c r="B452" t="s">
        <v>120</v>
      </c>
      <c r="C452" t="s">
        <v>29</v>
      </c>
      <c r="D452" t="s">
        <v>1352</v>
      </c>
      <c r="E452" s="6">
        <v>14400</v>
      </c>
      <c r="F452" s="6">
        <v>7200</v>
      </c>
    </row>
    <row r="453" spans="1:6" x14ac:dyDescent="0.25">
      <c r="B453" t="s">
        <v>180</v>
      </c>
      <c r="C453" t="s">
        <v>29</v>
      </c>
      <c r="D453" t="s">
        <v>1352</v>
      </c>
      <c r="E453" s="6">
        <v>227112</v>
      </c>
      <c r="F453" s="6">
        <v>113556</v>
      </c>
    </row>
    <row r="454" spans="1:6" x14ac:dyDescent="0.25">
      <c r="B454" t="s">
        <v>64</v>
      </c>
      <c r="C454" t="s">
        <v>29</v>
      </c>
      <c r="D454" t="s">
        <v>1349</v>
      </c>
      <c r="E454" s="6">
        <v>1356</v>
      </c>
      <c r="F454" s="6">
        <v>678</v>
      </c>
    </row>
    <row r="455" spans="1:6" x14ac:dyDescent="0.25">
      <c r="D455" t="s">
        <v>1352</v>
      </c>
      <c r="E455" s="6">
        <v>1356</v>
      </c>
      <c r="F455" s="6">
        <v>678</v>
      </c>
    </row>
    <row r="456" spans="1:6" x14ac:dyDescent="0.25">
      <c r="B456" t="s">
        <v>172</v>
      </c>
      <c r="C456" t="s">
        <v>29</v>
      </c>
      <c r="D456" t="s">
        <v>1349</v>
      </c>
      <c r="E456" s="6">
        <v>135600</v>
      </c>
      <c r="F456" s="6">
        <v>67800</v>
      </c>
    </row>
    <row r="457" spans="1:6" x14ac:dyDescent="0.25">
      <c r="D457" t="s">
        <v>1352</v>
      </c>
      <c r="E457" s="6">
        <v>135600</v>
      </c>
      <c r="F457" s="6">
        <v>67800</v>
      </c>
    </row>
    <row r="458" spans="1:6" x14ac:dyDescent="0.25">
      <c r="A458" t="s">
        <v>589</v>
      </c>
      <c r="B458" t="s">
        <v>181</v>
      </c>
      <c r="C458" t="s">
        <v>17</v>
      </c>
      <c r="D458" t="s">
        <v>1352</v>
      </c>
      <c r="E458" s="6">
        <v>4400</v>
      </c>
      <c r="F458" s="6">
        <v>4400</v>
      </c>
    </row>
    <row r="459" spans="1:6" x14ac:dyDescent="0.25">
      <c r="D459" t="s">
        <v>1350</v>
      </c>
      <c r="E459" s="6">
        <v>6000</v>
      </c>
      <c r="F459" s="6">
        <v>6000</v>
      </c>
    </row>
    <row r="460" spans="1:6" x14ac:dyDescent="0.25">
      <c r="B460" t="s">
        <v>71</v>
      </c>
      <c r="C460" t="s">
        <v>17</v>
      </c>
      <c r="D460" t="s">
        <v>1352</v>
      </c>
      <c r="E460" s="6">
        <v>14170</v>
      </c>
      <c r="F460" s="6">
        <v>14170</v>
      </c>
    </row>
    <row r="461" spans="1:6" x14ac:dyDescent="0.25">
      <c r="B461" t="s">
        <v>217</v>
      </c>
      <c r="C461" t="s">
        <v>17</v>
      </c>
      <c r="D461" t="s">
        <v>1350</v>
      </c>
      <c r="E461" s="6">
        <v>3158400</v>
      </c>
      <c r="F461" s="6">
        <v>3158400</v>
      </c>
    </row>
    <row r="462" spans="1:6" x14ac:dyDescent="0.25">
      <c r="B462" t="s">
        <v>209</v>
      </c>
      <c r="C462" t="s">
        <v>17</v>
      </c>
      <c r="D462" t="s">
        <v>1352</v>
      </c>
      <c r="E462" s="6">
        <v>3158400</v>
      </c>
      <c r="F462" s="6">
        <v>3158400</v>
      </c>
    </row>
    <row r="463" spans="1:6" x14ac:dyDescent="0.25">
      <c r="B463" t="s">
        <v>150</v>
      </c>
      <c r="C463" t="s">
        <v>17</v>
      </c>
      <c r="D463" t="s">
        <v>1351</v>
      </c>
      <c r="E463" s="6">
        <v>3158400</v>
      </c>
      <c r="F463" s="6">
        <v>3158400</v>
      </c>
    </row>
    <row r="464" spans="1:6" x14ac:dyDescent="0.25">
      <c r="D464" t="s">
        <v>1352</v>
      </c>
      <c r="E464" s="6">
        <v>3158400</v>
      </c>
      <c r="F464" s="6">
        <v>3158400</v>
      </c>
    </row>
    <row r="465" spans="2:6" x14ac:dyDescent="0.25">
      <c r="D465" t="s">
        <v>1350</v>
      </c>
      <c r="E465" s="6">
        <v>3158400</v>
      </c>
      <c r="F465" s="6">
        <v>3158400</v>
      </c>
    </row>
    <row r="466" spans="2:6" x14ac:dyDescent="0.25">
      <c r="B466" t="s">
        <v>120</v>
      </c>
      <c r="C466" t="s">
        <v>17</v>
      </c>
      <c r="D466" t="s">
        <v>1349</v>
      </c>
      <c r="E466" s="6">
        <v>200000</v>
      </c>
      <c r="F466" s="6">
        <v>200000</v>
      </c>
    </row>
    <row r="467" spans="2:6" x14ac:dyDescent="0.25">
      <c r="B467" t="s">
        <v>75</v>
      </c>
      <c r="C467" t="s">
        <v>17</v>
      </c>
      <c r="D467" t="s">
        <v>1352</v>
      </c>
      <c r="E467" s="6">
        <v>48850</v>
      </c>
      <c r="F467" s="6">
        <v>48850</v>
      </c>
    </row>
    <row r="468" spans="2:6" x14ac:dyDescent="0.25">
      <c r="D468" t="s">
        <v>1350</v>
      </c>
      <c r="E468" s="6">
        <v>15000</v>
      </c>
      <c r="F468" s="6">
        <v>15000</v>
      </c>
    </row>
    <row r="469" spans="2:6" x14ac:dyDescent="0.25">
      <c r="B469" t="s">
        <v>114</v>
      </c>
      <c r="C469" t="s">
        <v>17</v>
      </c>
      <c r="D469" t="s">
        <v>1352</v>
      </c>
      <c r="E469" s="6">
        <v>378000</v>
      </c>
      <c r="F469" s="6">
        <v>378000</v>
      </c>
    </row>
    <row r="470" spans="2:6" x14ac:dyDescent="0.25">
      <c r="D470" t="s">
        <v>1350</v>
      </c>
      <c r="E470" s="6">
        <v>275000</v>
      </c>
      <c r="F470" s="6">
        <v>275000</v>
      </c>
    </row>
    <row r="471" spans="2:6" x14ac:dyDescent="0.25">
      <c r="B471" t="s">
        <v>172</v>
      </c>
      <c r="C471" t="s">
        <v>17</v>
      </c>
      <c r="D471" t="s">
        <v>1352</v>
      </c>
      <c r="E471" s="6">
        <v>378000</v>
      </c>
      <c r="F471" s="6">
        <v>378000</v>
      </c>
    </row>
    <row r="472" spans="2:6" x14ac:dyDescent="0.25">
      <c r="D472" t="s">
        <v>1350</v>
      </c>
      <c r="E472" s="6">
        <v>275000</v>
      </c>
      <c r="F472" s="6">
        <v>275000</v>
      </c>
    </row>
  </sheetData>
  <mergeCells count="1">
    <mergeCell ref="A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81"/>
  <sheetViews>
    <sheetView zoomScaleNormal="100" workbookViewId="0">
      <selection activeCell="G4" sqref="G4"/>
    </sheetView>
  </sheetViews>
  <sheetFormatPr defaultRowHeight="15" x14ac:dyDescent="0.25"/>
  <cols>
    <col min="1" max="1" width="28.5703125" bestFit="1" customWidth="1"/>
    <col min="2" max="2" width="53.42578125" customWidth="1"/>
    <col min="3" max="3" width="44.42578125" customWidth="1"/>
    <col min="4" max="4" width="11" customWidth="1"/>
    <col min="5" max="5" width="16.85546875" customWidth="1"/>
    <col min="6" max="7" width="25" customWidth="1"/>
    <col min="8" max="8" width="25" bestFit="1" customWidth="1"/>
  </cols>
  <sheetData>
    <row r="1" spans="1:6" ht="18.75" x14ac:dyDescent="0.25">
      <c r="A1" s="12" t="s">
        <v>1346</v>
      </c>
      <c r="C1" s="8"/>
      <c r="D1" s="13"/>
    </row>
    <row r="2" spans="1:6" ht="21" x14ac:dyDescent="0.25">
      <c r="A2" s="14" t="s">
        <v>1355</v>
      </c>
      <c r="B2" s="14"/>
      <c r="C2" s="14"/>
      <c r="D2" s="14"/>
      <c r="E2" s="14"/>
      <c r="F2" s="14"/>
    </row>
    <row r="3" spans="1:6" x14ac:dyDescent="0.25">
      <c r="A3" s="5" t="s">
        <v>1</v>
      </c>
      <c r="B3" t="s">
        <v>34</v>
      </c>
    </row>
    <row r="5" spans="1:6" x14ac:dyDescent="0.25">
      <c r="E5" s="5" t="s">
        <v>1320</v>
      </c>
    </row>
    <row r="6" spans="1:6" x14ac:dyDescent="0.25">
      <c r="A6" s="5" t="s">
        <v>0</v>
      </c>
      <c r="B6" s="5" t="s">
        <v>3</v>
      </c>
      <c r="C6" s="5" t="s">
        <v>8</v>
      </c>
      <c r="D6" s="5" t="s">
        <v>1348</v>
      </c>
      <c r="E6" t="s">
        <v>1345</v>
      </c>
      <c r="F6" t="s">
        <v>1321</v>
      </c>
    </row>
    <row r="7" spans="1:6" x14ac:dyDescent="0.25">
      <c r="A7" t="s">
        <v>329</v>
      </c>
      <c r="B7" t="s">
        <v>1060</v>
      </c>
      <c r="C7" t="s">
        <v>225</v>
      </c>
      <c r="D7" t="s">
        <v>1352</v>
      </c>
      <c r="E7" s="6">
        <v>3000</v>
      </c>
      <c r="F7" s="6">
        <v>0</v>
      </c>
    </row>
    <row r="8" spans="1:6" x14ac:dyDescent="0.25">
      <c r="B8" t="s">
        <v>435</v>
      </c>
      <c r="C8" t="s">
        <v>225</v>
      </c>
      <c r="D8" t="s">
        <v>1352</v>
      </c>
      <c r="E8" s="6">
        <v>20000</v>
      </c>
      <c r="F8" s="6">
        <v>0</v>
      </c>
    </row>
    <row r="9" spans="1:6" x14ac:dyDescent="0.25">
      <c r="B9" t="s">
        <v>98</v>
      </c>
      <c r="C9" t="s">
        <v>225</v>
      </c>
      <c r="D9" t="s">
        <v>1352</v>
      </c>
      <c r="E9" s="6">
        <v>200000</v>
      </c>
      <c r="F9" s="6">
        <v>0</v>
      </c>
    </row>
    <row r="10" spans="1:6" x14ac:dyDescent="0.25">
      <c r="A10" t="s">
        <v>1090</v>
      </c>
      <c r="B10" t="s">
        <v>1207</v>
      </c>
      <c r="C10" t="s">
        <v>29</v>
      </c>
      <c r="D10" t="s">
        <v>1351</v>
      </c>
      <c r="E10" s="6">
        <v>5</v>
      </c>
      <c r="F10" s="6">
        <v>2.5</v>
      </c>
    </row>
    <row r="11" spans="1:6" x14ac:dyDescent="0.25">
      <c r="B11" t="s">
        <v>720</v>
      </c>
      <c r="C11" t="s">
        <v>29</v>
      </c>
      <c r="D11" t="s">
        <v>1351</v>
      </c>
      <c r="E11" s="6">
        <v>12</v>
      </c>
      <c r="F11" s="6">
        <v>6</v>
      </c>
    </row>
    <row r="12" spans="1:6" x14ac:dyDescent="0.25">
      <c r="B12" t="s">
        <v>641</v>
      </c>
      <c r="C12" t="s">
        <v>29</v>
      </c>
      <c r="D12" t="s">
        <v>1351</v>
      </c>
      <c r="E12" s="6">
        <v>12</v>
      </c>
      <c r="F12" s="6">
        <v>6</v>
      </c>
    </row>
    <row r="13" spans="1:6" x14ac:dyDescent="0.25">
      <c r="B13" t="s">
        <v>1237</v>
      </c>
      <c r="C13" t="s">
        <v>29</v>
      </c>
      <c r="D13" t="s">
        <v>1351</v>
      </c>
      <c r="E13" s="6">
        <v>5</v>
      </c>
      <c r="F13" s="6">
        <v>2.5</v>
      </c>
    </row>
    <row r="14" spans="1:6" x14ac:dyDescent="0.25">
      <c r="B14" t="s">
        <v>1205</v>
      </c>
      <c r="C14" t="s">
        <v>29</v>
      </c>
      <c r="D14" t="s">
        <v>1351</v>
      </c>
      <c r="E14" s="6">
        <v>20</v>
      </c>
      <c r="F14" s="6">
        <v>10</v>
      </c>
    </row>
    <row r="15" spans="1:6" x14ac:dyDescent="0.25">
      <c r="B15" t="s">
        <v>792</v>
      </c>
      <c r="C15" t="s">
        <v>29</v>
      </c>
      <c r="D15" t="s">
        <v>1351</v>
      </c>
      <c r="E15" s="6">
        <v>600</v>
      </c>
      <c r="F15" s="6">
        <v>300</v>
      </c>
    </row>
    <row r="16" spans="1:6" x14ac:dyDescent="0.25">
      <c r="B16" t="s">
        <v>1251</v>
      </c>
      <c r="C16" t="s">
        <v>29</v>
      </c>
      <c r="D16" t="s">
        <v>1351</v>
      </c>
      <c r="E16" s="6">
        <v>600</v>
      </c>
      <c r="F16" s="6">
        <v>300</v>
      </c>
    </row>
    <row r="17" spans="2:6" x14ac:dyDescent="0.25">
      <c r="B17" t="s">
        <v>262</v>
      </c>
      <c r="C17" t="s">
        <v>29</v>
      </c>
      <c r="D17" t="s">
        <v>1351</v>
      </c>
      <c r="E17" s="6">
        <v>2</v>
      </c>
      <c r="F17" s="6">
        <v>1</v>
      </c>
    </row>
    <row r="18" spans="2:6" x14ac:dyDescent="0.25">
      <c r="B18" t="s">
        <v>1250</v>
      </c>
      <c r="C18" t="s">
        <v>29</v>
      </c>
      <c r="D18" t="s">
        <v>1351</v>
      </c>
      <c r="E18" s="6">
        <v>600</v>
      </c>
      <c r="F18" s="6">
        <v>300</v>
      </c>
    </row>
    <row r="19" spans="2:6" x14ac:dyDescent="0.25">
      <c r="B19" t="s">
        <v>1231</v>
      </c>
      <c r="C19" t="s">
        <v>29</v>
      </c>
      <c r="D19" t="s">
        <v>1351</v>
      </c>
      <c r="E19" s="6">
        <v>100</v>
      </c>
      <c r="F19" s="6">
        <v>50</v>
      </c>
    </row>
    <row r="20" spans="2:6" x14ac:dyDescent="0.25">
      <c r="B20" t="s">
        <v>645</v>
      </c>
      <c r="C20" t="s">
        <v>29</v>
      </c>
      <c r="D20" t="s">
        <v>1351</v>
      </c>
      <c r="E20" s="6">
        <v>5</v>
      </c>
      <c r="F20" s="6">
        <v>2.5</v>
      </c>
    </row>
    <row r="21" spans="2:6" x14ac:dyDescent="0.25">
      <c r="B21" t="s">
        <v>793</v>
      </c>
      <c r="C21" t="s">
        <v>29</v>
      </c>
      <c r="D21" t="s">
        <v>1351</v>
      </c>
      <c r="E21" s="6">
        <v>12</v>
      </c>
      <c r="F21" s="6">
        <v>6</v>
      </c>
    </row>
    <row r="22" spans="2:6" x14ac:dyDescent="0.25">
      <c r="B22" t="s">
        <v>794</v>
      </c>
      <c r="C22" t="s">
        <v>29</v>
      </c>
      <c r="D22" t="s">
        <v>1351</v>
      </c>
      <c r="E22" s="6">
        <v>180</v>
      </c>
      <c r="F22" s="6">
        <v>90</v>
      </c>
    </row>
    <row r="23" spans="2:6" x14ac:dyDescent="0.25">
      <c r="B23" t="s">
        <v>1209</v>
      </c>
      <c r="C23" t="s">
        <v>29</v>
      </c>
      <c r="D23" t="s">
        <v>1351</v>
      </c>
      <c r="E23" s="6">
        <v>4</v>
      </c>
      <c r="F23" s="6">
        <v>2</v>
      </c>
    </row>
    <row r="24" spans="2:6" x14ac:dyDescent="0.25">
      <c r="B24" t="s">
        <v>1252</v>
      </c>
      <c r="C24" t="s">
        <v>29</v>
      </c>
      <c r="D24" t="s">
        <v>1351</v>
      </c>
      <c r="E24" s="6">
        <v>10</v>
      </c>
      <c r="F24" s="6">
        <v>5</v>
      </c>
    </row>
    <row r="25" spans="2:6" x14ac:dyDescent="0.25">
      <c r="B25" t="s">
        <v>790</v>
      </c>
      <c r="C25" t="s">
        <v>29</v>
      </c>
      <c r="D25" t="s">
        <v>1351</v>
      </c>
      <c r="E25" s="6">
        <v>25</v>
      </c>
      <c r="F25" s="6">
        <v>12.5</v>
      </c>
    </row>
    <row r="26" spans="2:6" x14ac:dyDescent="0.25">
      <c r="B26" t="s">
        <v>457</v>
      </c>
      <c r="C26" t="s">
        <v>29</v>
      </c>
      <c r="D26" t="s">
        <v>1351</v>
      </c>
      <c r="E26" s="6">
        <v>10</v>
      </c>
      <c r="F26" s="6">
        <v>5</v>
      </c>
    </row>
    <row r="27" spans="2:6" x14ac:dyDescent="0.25">
      <c r="B27" t="s">
        <v>990</v>
      </c>
      <c r="C27" t="s">
        <v>29</v>
      </c>
      <c r="D27" t="s">
        <v>1351</v>
      </c>
      <c r="E27" s="6">
        <v>5</v>
      </c>
      <c r="F27" s="6">
        <v>2.5</v>
      </c>
    </row>
    <row r="28" spans="2:6" x14ac:dyDescent="0.25">
      <c r="B28" t="s">
        <v>716</v>
      </c>
      <c r="C28" t="s">
        <v>29</v>
      </c>
      <c r="D28" t="s">
        <v>1351</v>
      </c>
      <c r="E28" s="6">
        <v>60</v>
      </c>
      <c r="F28" s="6">
        <v>30</v>
      </c>
    </row>
    <row r="29" spans="2:6" x14ac:dyDescent="0.25">
      <c r="B29" t="s">
        <v>1232</v>
      </c>
      <c r="C29" t="s">
        <v>29</v>
      </c>
      <c r="D29" t="s">
        <v>1351</v>
      </c>
      <c r="E29" s="6">
        <v>12</v>
      </c>
      <c r="F29" s="6">
        <v>6</v>
      </c>
    </row>
    <row r="30" spans="2:6" x14ac:dyDescent="0.25">
      <c r="B30" t="s">
        <v>986</v>
      </c>
      <c r="C30" t="s">
        <v>29</v>
      </c>
      <c r="D30" t="s">
        <v>1351</v>
      </c>
      <c r="E30" s="6">
        <v>1</v>
      </c>
      <c r="F30" s="6">
        <v>0.5</v>
      </c>
    </row>
    <row r="31" spans="2:6" x14ac:dyDescent="0.25">
      <c r="B31" t="s">
        <v>1202</v>
      </c>
      <c r="C31" t="s">
        <v>29</v>
      </c>
      <c r="D31" t="s">
        <v>1351</v>
      </c>
      <c r="E31" s="6">
        <v>30</v>
      </c>
      <c r="F31" s="6">
        <v>15</v>
      </c>
    </row>
    <row r="32" spans="2:6" x14ac:dyDescent="0.25">
      <c r="B32" t="s">
        <v>788</v>
      </c>
      <c r="C32" t="s">
        <v>29</v>
      </c>
      <c r="D32" t="s">
        <v>1351</v>
      </c>
      <c r="E32" s="6">
        <v>24</v>
      </c>
      <c r="F32" s="6">
        <v>12</v>
      </c>
    </row>
    <row r="33" spans="1:6" x14ac:dyDescent="0.25">
      <c r="B33" t="s">
        <v>1246</v>
      </c>
      <c r="C33" t="s">
        <v>29</v>
      </c>
      <c r="D33" t="s">
        <v>1351</v>
      </c>
      <c r="E33" s="6">
        <v>2000</v>
      </c>
      <c r="F33" s="6">
        <v>1000</v>
      </c>
    </row>
    <row r="34" spans="1:6" x14ac:dyDescent="0.25">
      <c r="B34" t="s">
        <v>1206</v>
      </c>
      <c r="C34" t="s">
        <v>29</v>
      </c>
      <c r="D34" t="s">
        <v>1351</v>
      </c>
      <c r="E34" s="6">
        <v>1</v>
      </c>
      <c r="F34" s="6">
        <v>0.5</v>
      </c>
    </row>
    <row r="35" spans="1:6" x14ac:dyDescent="0.25">
      <c r="B35" t="s">
        <v>1248</v>
      </c>
      <c r="C35" t="s">
        <v>29</v>
      </c>
      <c r="D35" t="s">
        <v>1351</v>
      </c>
      <c r="E35" s="6">
        <v>2</v>
      </c>
      <c r="F35" s="6">
        <v>1</v>
      </c>
    </row>
    <row r="36" spans="1:6" x14ac:dyDescent="0.25">
      <c r="B36" t="s">
        <v>1245</v>
      </c>
      <c r="C36" t="s">
        <v>29</v>
      </c>
      <c r="D36" t="s">
        <v>1351</v>
      </c>
      <c r="E36" s="6">
        <v>12</v>
      </c>
      <c r="F36" s="6">
        <v>6</v>
      </c>
    </row>
    <row r="37" spans="1:6" x14ac:dyDescent="0.25">
      <c r="B37" t="s">
        <v>1244</v>
      </c>
      <c r="C37" t="s">
        <v>29</v>
      </c>
      <c r="D37" t="s">
        <v>1351</v>
      </c>
      <c r="E37" s="6">
        <v>12</v>
      </c>
      <c r="F37" s="6">
        <v>6</v>
      </c>
    </row>
    <row r="38" spans="1:6" x14ac:dyDescent="0.25">
      <c r="B38" t="s">
        <v>1249</v>
      </c>
      <c r="C38" t="s">
        <v>29</v>
      </c>
      <c r="D38" t="s">
        <v>1351</v>
      </c>
      <c r="E38" s="6">
        <v>1</v>
      </c>
      <c r="F38" s="6">
        <v>0.5</v>
      </c>
    </row>
    <row r="39" spans="1:6" x14ac:dyDescent="0.25">
      <c r="B39" t="s">
        <v>1208</v>
      </c>
      <c r="C39" t="s">
        <v>29</v>
      </c>
      <c r="D39" t="s">
        <v>1351</v>
      </c>
      <c r="E39" s="6">
        <v>100</v>
      </c>
      <c r="F39" s="6">
        <v>50</v>
      </c>
    </row>
    <row r="40" spans="1:6" x14ac:dyDescent="0.25">
      <c r="B40" t="s">
        <v>985</v>
      </c>
      <c r="C40" t="s">
        <v>29</v>
      </c>
      <c r="D40" t="s">
        <v>1351</v>
      </c>
      <c r="E40" s="6">
        <v>10</v>
      </c>
      <c r="F40" s="6">
        <v>5</v>
      </c>
    </row>
    <row r="41" spans="1:6" x14ac:dyDescent="0.25">
      <c r="A41" t="s">
        <v>349</v>
      </c>
      <c r="B41" t="s">
        <v>433</v>
      </c>
      <c r="C41" t="s">
        <v>29</v>
      </c>
      <c r="D41" t="s">
        <v>1351</v>
      </c>
      <c r="E41" s="6">
        <v>48799</v>
      </c>
      <c r="F41" s="6">
        <v>24399.5</v>
      </c>
    </row>
    <row r="42" spans="1:6" x14ac:dyDescent="0.25">
      <c r="B42" t="s">
        <v>91</v>
      </c>
      <c r="C42" t="s">
        <v>29</v>
      </c>
      <c r="D42" t="s">
        <v>1351</v>
      </c>
      <c r="E42" s="6">
        <v>10017</v>
      </c>
      <c r="F42" s="6">
        <v>5008.5</v>
      </c>
    </row>
    <row r="43" spans="1:6" x14ac:dyDescent="0.25">
      <c r="B43" t="s">
        <v>435</v>
      </c>
      <c r="C43" t="s">
        <v>29</v>
      </c>
      <c r="D43" t="s">
        <v>1352</v>
      </c>
      <c r="E43" s="6">
        <v>15901</v>
      </c>
      <c r="F43" s="6">
        <v>7950.5</v>
      </c>
    </row>
    <row r="44" spans="1:6" x14ac:dyDescent="0.25">
      <c r="B44" t="s">
        <v>94</v>
      </c>
      <c r="C44" t="s">
        <v>29</v>
      </c>
      <c r="D44" t="s">
        <v>1351</v>
      </c>
      <c r="E44" s="6">
        <v>71700</v>
      </c>
      <c r="F44" s="6">
        <v>35850</v>
      </c>
    </row>
    <row r="45" spans="1:6" x14ac:dyDescent="0.25">
      <c r="B45" t="s">
        <v>98</v>
      </c>
      <c r="C45" t="s">
        <v>29</v>
      </c>
      <c r="D45" t="s">
        <v>1351</v>
      </c>
      <c r="E45" s="6">
        <v>205000</v>
      </c>
      <c r="F45" s="6">
        <v>102500</v>
      </c>
    </row>
    <row r="46" spans="1:6" x14ac:dyDescent="0.25">
      <c r="A46" t="s">
        <v>503</v>
      </c>
      <c r="B46" t="s">
        <v>435</v>
      </c>
      <c r="C46" t="s">
        <v>29</v>
      </c>
      <c r="D46" t="s">
        <v>1351</v>
      </c>
      <c r="E46" s="6">
        <v>1000</v>
      </c>
      <c r="F46" s="6">
        <v>500</v>
      </c>
    </row>
    <row r="47" spans="1:6" x14ac:dyDescent="0.25">
      <c r="B47" t="s">
        <v>96</v>
      </c>
      <c r="C47" t="s">
        <v>29</v>
      </c>
      <c r="D47" t="s">
        <v>1351</v>
      </c>
      <c r="E47" s="6">
        <v>6000</v>
      </c>
      <c r="F47" s="6">
        <v>3000</v>
      </c>
    </row>
    <row r="48" spans="1:6" x14ac:dyDescent="0.25">
      <c r="B48" t="s">
        <v>98</v>
      </c>
      <c r="C48" t="s">
        <v>29</v>
      </c>
      <c r="D48" t="s">
        <v>1351</v>
      </c>
      <c r="E48" s="6">
        <v>24000</v>
      </c>
      <c r="F48" s="6">
        <v>12000</v>
      </c>
    </row>
    <row r="49" spans="1:6" x14ac:dyDescent="0.25">
      <c r="A49" t="s">
        <v>437</v>
      </c>
      <c r="B49" t="s">
        <v>458</v>
      </c>
      <c r="C49" t="s">
        <v>17</v>
      </c>
      <c r="D49" t="s">
        <v>1351</v>
      </c>
      <c r="E49" s="6">
        <v>16000</v>
      </c>
      <c r="F49" s="6">
        <v>16000</v>
      </c>
    </row>
    <row r="50" spans="1:6" x14ac:dyDescent="0.25">
      <c r="B50" t="s">
        <v>36</v>
      </c>
      <c r="C50" t="s">
        <v>17</v>
      </c>
      <c r="D50" t="s">
        <v>1351</v>
      </c>
      <c r="E50" s="6">
        <v>1000</v>
      </c>
      <c r="F50" s="6">
        <v>1000</v>
      </c>
    </row>
    <row r="51" spans="1:6" x14ac:dyDescent="0.25">
      <c r="B51" t="s">
        <v>497</v>
      </c>
      <c r="C51" t="s">
        <v>17</v>
      </c>
      <c r="D51" t="s">
        <v>1351</v>
      </c>
      <c r="E51" s="6">
        <v>2000</v>
      </c>
      <c r="F51" s="6">
        <v>2000</v>
      </c>
    </row>
    <row r="52" spans="1:6" x14ac:dyDescent="0.25">
      <c r="B52" t="s">
        <v>500</v>
      </c>
      <c r="C52" t="s">
        <v>17</v>
      </c>
      <c r="D52" t="s">
        <v>1351</v>
      </c>
      <c r="E52" s="6">
        <v>80</v>
      </c>
      <c r="F52" s="6">
        <v>80</v>
      </c>
    </row>
    <row r="53" spans="1:6" x14ac:dyDescent="0.25">
      <c r="B53" t="s">
        <v>457</v>
      </c>
      <c r="C53" t="s">
        <v>17</v>
      </c>
      <c r="D53" t="s">
        <v>1351</v>
      </c>
      <c r="E53" s="6">
        <v>100</v>
      </c>
      <c r="F53" s="6">
        <v>100</v>
      </c>
    </row>
    <row r="54" spans="1:6" x14ac:dyDescent="0.25">
      <c r="B54" t="s">
        <v>486</v>
      </c>
      <c r="C54" t="s">
        <v>17</v>
      </c>
      <c r="D54" t="s">
        <v>1351</v>
      </c>
      <c r="E54" s="6">
        <v>40</v>
      </c>
      <c r="F54" s="6">
        <v>40</v>
      </c>
    </row>
    <row r="55" spans="1:6" x14ac:dyDescent="0.25">
      <c r="B55" t="s">
        <v>96</v>
      </c>
      <c r="C55" t="s">
        <v>17</v>
      </c>
      <c r="D55" t="s">
        <v>1349</v>
      </c>
      <c r="E55" s="6">
        <v>6000</v>
      </c>
      <c r="F55" s="6">
        <v>6000</v>
      </c>
    </row>
    <row r="56" spans="1:6" x14ac:dyDescent="0.25">
      <c r="B56" t="s">
        <v>94</v>
      </c>
      <c r="C56" t="s">
        <v>17</v>
      </c>
      <c r="D56" t="s">
        <v>1349</v>
      </c>
      <c r="E56" s="6">
        <v>75000</v>
      </c>
      <c r="F56" s="6">
        <v>75000</v>
      </c>
    </row>
    <row r="57" spans="1:6" x14ac:dyDescent="0.25">
      <c r="B57" t="s">
        <v>438</v>
      </c>
      <c r="C57" t="s">
        <v>17</v>
      </c>
      <c r="D57" t="s">
        <v>1351</v>
      </c>
      <c r="E57" s="6">
        <v>100</v>
      </c>
      <c r="F57" s="6">
        <v>100</v>
      </c>
    </row>
    <row r="58" spans="1:6" x14ac:dyDescent="0.25">
      <c r="B58" t="s">
        <v>499</v>
      </c>
      <c r="C58" t="s">
        <v>17</v>
      </c>
      <c r="D58" t="s">
        <v>1349</v>
      </c>
      <c r="E58" s="6">
        <v>250</v>
      </c>
      <c r="F58" s="6">
        <v>250</v>
      </c>
    </row>
    <row r="59" spans="1:6" x14ac:dyDescent="0.25">
      <c r="B59" t="s">
        <v>98</v>
      </c>
      <c r="C59" t="s">
        <v>17</v>
      </c>
      <c r="D59" t="s">
        <v>1349</v>
      </c>
      <c r="E59" s="6">
        <v>40000</v>
      </c>
      <c r="F59" s="6">
        <v>40000</v>
      </c>
    </row>
    <row r="60" spans="1:6" x14ac:dyDescent="0.25">
      <c r="A60" t="s">
        <v>621</v>
      </c>
      <c r="B60" t="s">
        <v>36</v>
      </c>
      <c r="C60" t="s">
        <v>17</v>
      </c>
      <c r="D60" t="s">
        <v>1349</v>
      </c>
      <c r="E60" s="6">
        <v>360</v>
      </c>
      <c r="F60" s="6">
        <v>360</v>
      </c>
    </row>
    <row r="61" spans="1:6" x14ac:dyDescent="0.25">
      <c r="B61" t="s">
        <v>435</v>
      </c>
      <c r="C61" t="s">
        <v>17</v>
      </c>
      <c r="D61" t="s">
        <v>1349</v>
      </c>
      <c r="E61" s="6">
        <v>44</v>
      </c>
      <c r="F61" s="6">
        <v>44</v>
      </c>
    </row>
    <row r="62" spans="1:6" x14ac:dyDescent="0.25">
      <c r="B62" t="s">
        <v>96</v>
      </c>
      <c r="C62" t="s">
        <v>17</v>
      </c>
      <c r="D62" t="s">
        <v>1349</v>
      </c>
      <c r="E62" s="6">
        <v>350</v>
      </c>
      <c r="F62" s="6">
        <v>350</v>
      </c>
    </row>
    <row r="63" spans="1:6" x14ac:dyDescent="0.25">
      <c r="B63" t="s">
        <v>94</v>
      </c>
      <c r="C63" t="s">
        <v>17</v>
      </c>
      <c r="D63" t="s">
        <v>1349</v>
      </c>
      <c r="E63" s="6">
        <v>1400</v>
      </c>
      <c r="F63" s="6">
        <v>1400</v>
      </c>
    </row>
    <row r="64" spans="1:6" x14ac:dyDescent="0.25">
      <c r="B64" t="s">
        <v>98</v>
      </c>
      <c r="C64" t="s">
        <v>17</v>
      </c>
      <c r="D64" t="s">
        <v>1349</v>
      </c>
      <c r="E64" s="6">
        <v>1100</v>
      </c>
      <c r="F64" s="6">
        <v>1100</v>
      </c>
    </row>
    <row r="65" spans="1:6" x14ac:dyDescent="0.25">
      <c r="A65" t="s">
        <v>1300</v>
      </c>
      <c r="B65" t="s">
        <v>525</v>
      </c>
      <c r="C65" t="s">
        <v>17</v>
      </c>
      <c r="D65" t="s">
        <v>1349</v>
      </c>
      <c r="E65" s="6">
        <v>3550</v>
      </c>
      <c r="F65" s="6">
        <v>3550</v>
      </c>
    </row>
    <row r="66" spans="1:6" x14ac:dyDescent="0.25">
      <c r="B66" t="s">
        <v>986</v>
      </c>
      <c r="C66" t="s">
        <v>225</v>
      </c>
      <c r="D66" t="s">
        <v>1349</v>
      </c>
      <c r="E66" s="6">
        <v>2299</v>
      </c>
      <c r="F66" s="6">
        <v>0</v>
      </c>
    </row>
    <row r="67" spans="1:6" x14ac:dyDescent="0.25">
      <c r="A67" t="s">
        <v>634</v>
      </c>
      <c r="B67" t="s">
        <v>641</v>
      </c>
      <c r="C67" t="s">
        <v>29</v>
      </c>
      <c r="D67" t="s">
        <v>1349</v>
      </c>
      <c r="E67" s="6">
        <v>1000</v>
      </c>
      <c r="F67" s="6">
        <v>500</v>
      </c>
    </row>
    <row r="68" spans="1:6" x14ac:dyDescent="0.25">
      <c r="B68" t="s">
        <v>645</v>
      </c>
      <c r="C68" t="s">
        <v>29</v>
      </c>
      <c r="D68" t="s">
        <v>1349</v>
      </c>
      <c r="E68" s="6">
        <v>3000</v>
      </c>
      <c r="F68" s="6">
        <v>1500</v>
      </c>
    </row>
    <row r="69" spans="1:6" x14ac:dyDescent="0.25">
      <c r="B69" t="s">
        <v>91</v>
      </c>
      <c r="C69" t="s">
        <v>29</v>
      </c>
      <c r="D69" t="s">
        <v>1349</v>
      </c>
      <c r="E69" s="6">
        <v>5000</v>
      </c>
      <c r="F69" s="6">
        <v>2500</v>
      </c>
    </row>
    <row r="70" spans="1:6" x14ac:dyDescent="0.25">
      <c r="B70" t="s">
        <v>646</v>
      </c>
      <c r="C70" t="s">
        <v>29</v>
      </c>
      <c r="D70" t="s">
        <v>1349</v>
      </c>
      <c r="E70" s="6">
        <v>500</v>
      </c>
      <c r="F70" s="6">
        <v>250</v>
      </c>
    </row>
    <row r="71" spans="1:6" x14ac:dyDescent="0.25">
      <c r="B71" t="s">
        <v>647</v>
      </c>
      <c r="C71" t="s">
        <v>29</v>
      </c>
      <c r="D71" t="s">
        <v>1349</v>
      </c>
      <c r="E71" s="6">
        <v>2000</v>
      </c>
      <c r="F71" s="6">
        <v>1000</v>
      </c>
    </row>
    <row r="72" spans="1:6" x14ac:dyDescent="0.25">
      <c r="B72" t="s">
        <v>94</v>
      </c>
      <c r="C72" t="s">
        <v>29</v>
      </c>
      <c r="D72" t="s">
        <v>1349</v>
      </c>
      <c r="E72" s="6">
        <v>660</v>
      </c>
      <c r="F72" s="6">
        <v>330</v>
      </c>
    </row>
    <row r="73" spans="1:6" x14ac:dyDescent="0.25">
      <c r="B73" t="s">
        <v>98</v>
      </c>
      <c r="C73" t="s">
        <v>29</v>
      </c>
      <c r="D73" t="s">
        <v>1349</v>
      </c>
      <c r="E73" s="6">
        <v>5000</v>
      </c>
      <c r="F73" s="6">
        <v>2500</v>
      </c>
    </row>
    <row r="74" spans="1:6" x14ac:dyDescent="0.25">
      <c r="A74" t="s">
        <v>871</v>
      </c>
      <c r="B74" t="s">
        <v>91</v>
      </c>
      <c r="C74" t="s">
        <v>17</v>
      </c>
      <c r="D74" t="s">
        <v>1349</v>
      </c>
      <c r="E74" s="6">
        <v>15571</v>
      </c>
      <c r="F74" s="6">
        <v>15571</v>
      </c>
    </row>
    <row r="75" spans="1:6" x14ac:dyDescent="0.25">
      <c r="A75" t="s">
        <v>742</v>
      </c>
      <c r="B75" t="s">
        <v>1290</v>
      </c>
      <c r="C75" t="s">
        <v>29</v>
      </c>
      <c r="D75" t="s">
        <v>1349</v>
      </c>
      <c r="E75" s="6">
        <v>38462</v>
      </c>
      <c r="F75" s="6">
        <v>19231</v>
      </c>
    </row>
    <row r="76" spans="1:6" x14ac:dyDescent="0.25">
      <c r="B76" t="s">
        <v>94</v>
      </c>
      <c r="C76" t="s">
        <v>29</v>
      </c>
      <c r="D76" t="s">
        <v>1349</v>
      </c>
      <c r="E76" s="6">
        <v>39864</v>
      </c>
      <c r="F76" s="6">
        <v>19932</v>
      </c>
    </row>
    <row r="77" spans="1:6" x14ac:dyDescent="0.25">
      <c r="B77" t="s">
        <v>98</v>
      </c>
      <c r="C77" t="s">
        <v>29</v>
      </c>
      <c r="D77" t="s">
        <v>1349</v>
      </c>
      <c r="E77" s="6">
        <v>20000</v>
      </c>
      <c r="F77" s="6">
        <v>10000</v>
      </c>
    </row>
    <row r="78" spans="1:6" x14ac:dyDescent="0.25">
      <c r="A78" t="s">
        <v>777</v>
      </c>
      <c r="B78" t="s">
        <v>720</v>
      </c>
      <c r="C78" t="s">
        <v>29</v>
      </c>
      <c r="D78" t="s">
        <v>1352</v>
      </c>
      <c r="E78" s="6">
        <v>400</v>
      </c>
      <c r="F78" s="6">
        <v>200</v>
      </c>
    </row>
    <row r="79" spans="1:6" x14ac:dyDescent="0.25">
      <c r="B79" t="s">
        <v>789</v>
      </c>
      <c r="C79" t="s">
        <v>29</v>
      </c>
      <c r="D79" t="s">
        <v>1352</v>
      </c>
      <c r="E79" s="6">
        <v>1000</v>
      </c>
      <c r="F79" s="6">
        <v>500</v>
      </c>
    </row>
    <row r="80" spans="1:6" x14ac:dyDescent="0.25">
      <c r="B80" t="s">
        <v>36</v>
      </c>
      <c r="C80" t="s">
        <v>29</v>
      </c>
      <c r="D80" t="s">
        <v>1352</v>
      </c>
      <c r="E80" s="6">
        <v>200</v>
      </c>
      <c r="F80" s="6">
        <v>100</v>
      </c>
    </row>
    <row r="81" spans="1:6" x14ac:dyDescent="0.25">
      <c r="B81" t="s">
        <v>791</v>
      </c>
      <c r="C81" t="s">
        <v>29</v>
      </c>
      <c r="D81" t="s">
        <v>1352</v>
      </c>
      <c r="E81" s="6">
        <v>1000</v>
      </c>
      <c r="F81" s="6">
        <v>500</v>
      </c>
    </row>
    <row r="82" spans="1:6" x14ac:dyDescent="0.25">
      <c r="B82" t="s">
        <v>792</v>
      </c>
      <c r="C82" t="s">
        <v>29</v>
      </c>
      <c r="D82" t="s">
        <v>1352</v>
      </c>
      <c r="E82" s="6">
        <v>500</v>
      </c>
      <c r="F82" s="6">
        <v>250</v>
      </c>
    </row>
    <row r="83" spans="1:6" x14ac:dyDescent="0.25">
      <c r="B83" t="s">
        <v>91</v>
      </c>
      <c r="C83" t="s">
        <v>29</v>
      </c>
      <c r="D83" t="s">
        <v>1352</v>
      </c>
      <c r="E83" s="6">
        <v>200</v>
      </c>
      <c r="F83" s="6">
        <v>100</v>
      </c>
    </row>
    <row r="84" spans="1:6" x14ac:dyDescent="0.25">
      <c r="B84" t="s">
        <v>793</v>
      </c>
      <c r="C84" t="s">
        <v>29</v>
      </c>
      <c r="D84" t="s">
        <v>1352</v>
      </c>
      <c r="E84" s="6">
        <v>1000</v>
      </c>
      <c r="F84" s="6">
        <v>500</v>
      </c>
    </row>
    <row r="85" spans="1:6" x14ac:dyDescent="0.25">
      <c r="B85" t="s">
        <v>794</v>
      </c>
      <c r="C85" t="s">
        <v>29</v>
      </c>
      <c r="D85" t="s">
        <v>1352</v>
      </c>
      <c r="E85" s="6">
        <v>300</v>
      </c>
      <c r="F85" s="6">
        <v>150</v>
      </c>
    </row>
    <row r="86" spans="1:6" x14ac:dyDescent="0.25">
      <c r="B86" t="s">
        <v>790</v>
      </c>
      <c r="C86" t="s">
        <v>29</v>
      </c>
      <c r="D86" t="s">
        <v>1352</v>
      </c>
      <c r="E86" s="6">
        <v>400</v>
      </c>
      <c r="F86" s="6">
        <v>200</v>
      </c>
    </row>
    <row r="87" spans="1:6" x14ac:dyDescent="0.25">
      <c r="B87" t="s">
        <v>96</v>
      </c>
      <c r="C87" t="s">
        <v>29</v>
      </c>
      <c r="D87" t="s">
        <v>1349</v>
      </c>
      <c r="E87" s="6">
        <v>400</v>
      </c>
      <c r="F87" s="6">
        <v>200</v>
      </c>
    </row>
    <row r="88" spans="1:6" x14ac:dyDescent="0.25">
      <c r="B88" t="s">
        <v>94</v>
      </c>
      <c r="C88" t="s">
        <v>29</v>
      </c>
      <c r="D88" t="s">
        <v>1352</v>
      </c>
      <c r="E88" s="6">
        <v>300</v>
      </c>
      <c r="F88" s="6">
        <v>150</v>
      </c>
    </row>
    <row r="89" spans="1:6" x14ac:dyDescent="0.25">
      <c r="B89" t="s">
        <v>499</v>
      </c>
      <c r="C89" t="s">
        <v>29</v>
      </c>
      <c r="D89" t="s">
        <v>1352</v>
      </c>
      <c r="E89" s="6">
        <v>500</v>
      </c>
      <c r="F89" s="6">
        <v>250</v>
      </c>
    </row>
    <row r="90" spans="1:6" x14ac:dyDescent="0.25">
      <c r="B90" t="s">
        <v>98</v>
      </c>
      <c r="C90" t="s">
        <v>29</v>
      </c>
      <c r="D90" t="s">
        <v>1352</v>
      </c>
      <c r="E90" s="6">
        <v>600</v>
      </c>
      <c r="F90" s="6">
        <v>300</v>
      </c>
    </row>
    <row r="91" spans="1:6" x14ac:dyDescent="0.25">
      <c r="B91" t="s">
        <v>788</v>
      </c>
      <c r="C91" t="s">
        <v>29</v>
      </c>
      <c r="D91" t="s">
        <v>1352</v>
      </c>
      <c r="E91" s="6">
        <v>200</v>
      </c>
      <c r="F91" s="6">
        <v>100</v>
      </c>
    </row>
    <row r="92" spans="1:6" x14ac:dyDescent="0.25">
      <c r="A92" t="s">
        <v>727</v>
      </c>
      <c r="B92" t="s">
        <v>36</v>
      </c>
      <c r="C92" t="s">
        <v>17</v>
      </c>
      <c r="D92" t="s">
        <v>1349</v>
      </c>
      <c r="E92" s="6">
        <v>1500</v>
      </c>
      <c r="F92" s="6">
        <v>1500</v>
      </c>
    </row>
    <row r="93" spans="1:6" x14ac:dyDescent="0.25">
      <c r="B93" t="s">
        <v>435</v>
      </c>
      <c r="C93" t="s">
        <v>17</v>
      </c>
      <c r="D93" t="s">
        <v>1352</v>
      </c>
      <c r="E93" s="6">
        <v>2500</v>
      </c>
      <c r="F93" s="6">
        <v>2500</v>
      </c>
    </row>
    <row r="94" spans="1:6" x14ac:dyDescent="0.25">
      <c r="B94" t="s">
        <v>94</v>
      </c>
      <c r="C94" t="s">
        <v>17</v>
      </c>
      <c r="D94" t="s">
        <v>1349</v>
      </c>
      <c r="E94" s="6">
        <v>2500</v>
      </c>
      <c r="F94" s="6">
        <v>2500</v>
      </c>
    </row>
    <row r="95" spans="1:6" x14ac:dyDescent="0.25">
      <c r="B95" t="s">
        <v>98</v>
      </c>
      <c r="C95" t="s">
        <v>17</v>
      </c>
      <c r="D95" t="s">
        <v>1349</v>
      </c>
      <c r="E95" s="6">
        <v>22000</v>
      </c>
      <c r="F95" s="6">
        <v>22000</v>
      </c>
    </row>
    <row r="96" spans="1:6" x14ac:dyDescent="0.25">
      <c r="A96" t="s">
        <v>383</v>
      </c>
      <c r="B96" t="s">
        <v>36</v>
      </c>
      <c r="C96" t="s">
        <v>29</v>
      </c>
      <c r="D96" t="s">
        <v>1352</v>
      </c>
      <c r="E96" s="6">
        <v>100</v>
      </c>
      <c r="F96" s="6">
        <v>50</v>
      </c>
    </row>
    <row r="97" spans="1:6" x14ac:dyDescent="0.25">
      <c r="B97" t="s">
        <v>94</v>
      </c>
      <c r="C97" t="s">
        <v>29</v>
      </c>
      <c r="D97" t="s">
        <v>1352</v>
      </c>
      <c r="E97" s="6">
        <v>52800</v>
      </c>
      <c r="F97" s="6">
        <v>26400</v>
      </c>
    </row>
    <row r="98" spans="1:6" x14ac:dyDescent="0.25">
      <c r="B98" t="s">
        <v>98</v>
      </c>
      <c r="C98" t="s">
        <v>29</v>
      </c>
      <c r="D98" t="s">
        <v>1352</v>
      </c>
      <c r="E98" s="6">
        <v>350000</v>
      </c>
      <c r="F98" s="6">
        <v>175000</v>
      </c>
    </row>
    <row r="99" spans="1:6" x14ac:dyDescent="0.25">
      <c r="A99" t="s">
        <v>1303</v>
      </c>
      <c r="B99" t="s">
        <v>36</v>
      </c>
      <c r="C99" t="s">
        <v>17</v>
      </c>
      <c r="D99" t="s">
        <v>1351</v>
      </c>
      <c r="E99" s="6">
        <v>3000</v>
      </c>
      <c r="F99" s="6">
        <v>3000</v>
      </c>
    </row>
    <row r="100" spans="1:6" x14ac:dyDescent="0.25">
      <c r="B100" t="s">
        <v>435</v>
      </c>
      <c r="C100" t="s">
        <v>17</v>
      </c>
      <c r="D100" t="s">
        <v>1351</v>
      </c>
      <c r="E100" s="6">
        <v>2000</v>
      </c>
      <c r="F100" s="6">
        <v>2000</v>
      </c>
    </row>
    <row r="101" spans="1:6" x14ac:dyDescent="0.25">
      <c r="B101" t="s">
        <v>94</v>
      </c>
      <c r="C101" t="s">
        <v>17</v>
      </c>
      <c r="D101" t="s">
        <v>1349</v>
      </c>
      <c r="E101" s="6">
        <v>50000</v>
      </c>
      <c r="F101" s="6">
        <v>50000</v>
      </c>
    </row>
    <row r="102" spans="1:6" x14ac:dyDescent="0.25">
      <c r="B102" t="s">
        <v>98</v>
      </c>
      <c r="C102" t="s">
        <v>17</v>
      </c>
      <c r="D102" t="s">
        <v>1349</v>
      </c>
      <c r="E102" s="6">
        <v>15000</v>
      </c>
      <c r="F102" s="6">
        <v>15000</v>
      </c>
    </row>
    <row r="103" spans="1:6" x14ac:dyDescent="0.25">
      <c r="A103" t="s">
        <v>524</v>
      </c>
      <c r="B103" t="s">
        <v>36</v>
      </c>
      <c r="C103" t="s">
        <v>17</v>
      </c>
      <c r="D103" t="s">
        <v>1352</v>
      </c>
      <c r="E103" s="6">
        <v>1512</v>
      </c>
      <c r="F103" s="6">
        <v>1512</v>
      </c>
    </row>
    <row r="104" spans="1:6" x14ac:dyDescent="0.25">
      <c r="B104" t="s">
        <v>525</v>
      </c>
      <c r="C104" t="s">
        <v>17</v>
      </c>
      <c r="D104" t="s">
        <v>1351</v>
      </c>
      <c r="E104" s="6">
        <v>4200</v>
      </c>
      <c r="F104" s="6">
        <v>4200</v>
      </c>
    </row>
    <row r="105" spans="1:6" x14ac:dyDescent="0.25">
      <c r="B105" t="s">
        <v>98</v>
      </c>
      <c r="C105" t="s">
        <v>17</v>
      </c>
      <c r="D105" t="s">
        <v>1352</v>
      </c>
      <c r="E105" s="6">
        <v>176796</v>
      </c>
      <c r="F105" s="6">
        <v>176796</v>
      </c>
    </row>
    <row r="106" spans="1:6" x14ac:dyDescent="0.25">
      <c r="A106" t="s">
        <v>493</v>
      </c>
      <c r="B106" t="s">
        <v>893</v>
      </c>
      <c r="C106" t="s">
        <v>17</v>
      </c>
      <c r="D106" t="s">
        <v>1349</v>
      </c>
      <c r="E106" s="6">
        <v>96459</v>
      </c>
      <c r="F106" s="6">
        <v>96459</v>
      </c>
    </row>
    <row r="107" spans="1:6" x14ac:dyDescent="0.25">
      <c r="B107" t="s">
        <v>94</v>
      </c>
      <c r="C107" t="s">
        <v>17</v>
      </c>
      <c r="D107" t="s">
        <v>1349</v>
      </c>
      <c r="E107" s="6">
        <v>48230</v>
      </c>
      <c r="F107" s="6">
        <v>48230</v>
      </c>
    </row>
    <row r="108" spans="1:6" x14ac:dyDescent="0.25">
      <c r="D108" t="s">
        <v>1352</v>
      </c>
      <c r="E108" s="6">
        <v>42501</v>
      </c>
      <c r="F108" s="6">
        <v>42501</v>
      </c>
    </row>
    <row r="109" spans="1:6" x14ac:dyDescent="0.25">
      <c r="D109" t="s">
        <v>1350</v>
      </c>
      <c r="E109" s="6">
        <v>138852</v>
      </c>
      <c r="F109" s="6">
        <v>138852</v>
      </c>
    </row>
    <row r="110" spans="1:6" x14ac:dyDescent="0.25">
      <c r="A110" t="s">
        <v>752</v>
      </c>
      <c r="B110" t="s">
        <v>435</v>
      </c>
      <c r="C110" t="s">
        <v>29</v>
      </c>
      <c r="D110" t="s">
        <v>1349</v>
      </c>
      <c r="E110" s="6">
        <v>56243</v>
      </c>
      <c r="F110" s="6">
        <v>28121.5</v>
      </c>
    </row>
    <row r="111" spans="1:6" x14ac:dyDescent="0.25">
      <c r="A111" t="s">
        <v>61</v>
      </c>
      <c r="B111" t="s">
        <v>94</v>
      </c>
      <c r="C111" t="s">
        <v>29</v>
      </c>
      <c r="D111" t="s">
        <v>1349</v>
      </c>
      <c r="E111" s="6">
        <v>232690</v>
      </c>
      <c r="F111" s="6">
        <v>116345</v>
      </c>
    </row>
    <row r="112" spans="1:6" x14ac:dyDescent="0.25">
      <c r="A112" t="s">
        <v>710</v>
      </c>
      <c r="B112" t="s">
        <v>720</v>
      </c>
      <c r="C112" t="s">
        <v>29</v>
      </c>
      <c r="D112" t="s">
        <v>1352</v>
      </c>
      <c r="E112" s="6">
        <v>41120</v>
      </c>
      <c r="F112" s="6">
        <v>20560</v>
      </c>
    </row>
    <row r="113" spans="1:6" x14ac:dyDescent="0.25">
      <c r="B113" t="s">
        <v>266</v>
      </c>
      <c r="C113" t="s">
        <v>29</v>
      </c>
      <c r="D113" t="s">
        <v>1349</v>
      </c>
      <c r="E113" s="6">
        <v>1000</v>
      </c>
      <c r="F113" s="6">
        <v>500</v>
      </c>
    </row>
    <row r="114" spans="1:6" x14ac:dyDescent="0.25">
      <c r="B114" t="s">
        <v>36</v>
      </c>
      <c r="C114" t="s">
        <v>29</v>
      </c>
      <c r="D114" t="s">
        <v>1352</v>
      </c>
      <c r="E114" s="6">
        <v>1175</v>
      </c>
      <c r="F114" s="6">
        <v>587.5</v>
      </c>
    </row>
    <row r="115" spans="1:6" x14ac:dyDescent="0.25">
      <c r="B115" t="s">
        <v>91</v>
      </c>
      <c r="C115" t="s">
        <v>29</v>
      </c>
      <c r="D115" t="s">
        <v>1352</v>
      </c>
      <c r="E115" s="6">
        <v>4095</v>
      </c>
      <c r="F115" s="6">
        <v>2047.5</v>
      </c>
    </row>
    <row r="116" spans="1:6" x14ac:dyDescent="0.25">
      <c r="B116" t="s">
        <v>646</v>
      </c>
      <c r="C116" t="s">
        <v>29</v>
      </c>
      <c r="D116" t="s">
        <v>1352</v>
      </c>
      <c r="E116" s="6">
        <v>13144</v>
      </c>
      <c r="F116" s="6">
        <v>6572</v>
      </c>
    </row>
    <row r="117" spans="1:6" x14ac:dyDescent="0.25">
      <c r="B117" t="s">
        <v>718</v>
      </c>
      <c r="C117" t="s">
        <v>29</v>
      </c>
      <c r="D117" t="s">
        <v>1349</v>
      </c>
      <c r="E117" s="6">
        <v>21237</v>
      </c>
      <c r="F117" s="6">
        <v>10618.5</v>
      </c>
    </row>
    <row r="118" spans="1:6" x14ac:dyDescent="0.25">
      <c r="B118" t="s">
        <v>716</v>
      </c>
      <c r="C118" t="s">
        <v>29</v>
      </c>
      <c r="D118" t="s">
        <v>1349</v>
      </c>
      <c r="E118" s="6">
        <v>206326</v>
      </c>
      <c r="F118" s="6">
        <v>103163</v>
      </c>
    </row>
    <row r="119" spans="1:6" x14ac:dyDescent="0.25">
      <c r="B119" t="s">
        <v>435</v>
      </c>
      <c r="C119" t="s">
        <v>29</v>
      </c>
      <c r="D119" t="s">
        <v>1349</v>
      </c>
      <c r="E119" s="6">
        <v>64121</v>
      </c>
      <c r="F119" s="6">
        <v>32060.5</v>
      </c>
    </row>
    <row r="120" spans="1:6" x14ac:dyDescent="0.25">
      <c r="B120" t="s">
        <v>94</v>
      </c>
      <c r="C120" t="s">
        <v>29</v>
      </c>
      <c r="D120" t="s">
        <v>1349</v>
      </c>
      <c r="E120" s="6">
        <v>522333</v>
      </c>
      <c r="F120" s="6">
        <v>261166.5</v>
      </c>
    </row>
    <row r="121" spans="1:6" x14ac:dyDescent="0.25">
      <c r="B121" t="s">
        <v>98</v>
      </c>
      <c r="C121" t="s">
        <v>29</v>
      </c>
      <c r="D121" t="s">
        <v>1352</v>
      </c>
      <c r="E121" s="6">
        <v>3081</v>
      </c>
      <c r="F121" s="6">
        <v>1540.5</v>
      </c>
    </row>
    <row r="122" spans="1:6" x14ac:dyDescent="0.25">
      <c r="A122" t="s">
        <v>219</v>
      </c>
      <c r="B122" t="s">
        <v>435</v>
      </c>
      <c r="C122" t="s">
        <v>29</v>
      </c>
      <c r="D122" t="s">
        <v>1350</v>
      </c>
      <c r="E122" s="6">
        <v>506</v>
      </c>
      <c r="F122" s="6">
        <v>253</v>
      </c>
    </row>
    <row r="123" spans="1:6" x14ac:dyDescent="0.25">
      <c r="B123" t="s">
        <v>94</v>
      </c>
      <c r="C123" t="s">
        <v>29</v>
      </c>
      <c r="D123" t="s">
        <v>1349</v>
      </c>
      <c r="E123" s="6">
        <v>6537</v>
      </c>
      <c r="F123" s="6">
        <v>3268.5</v>
      </c>
    </row>
    <row r="124" spans="1:6" x14ac:dyDescent="0.25">
      <c r="D124" t="s">
        <v>1350</v>
      </c>
      <c r="E124" s="6">
        <v>1952</v>
      </c>
      <c r="F124" s="6">
        <v>976</v>
      </c>
    </row>
    <row r="125" spans="1:6" x14ac:dyDescent="0.25">
      <c r="B125" t="s">
        <v>98</v>
      </c>
      <c r="C125" t="s">
        <v>29</v>
      </c>
      <c r="D125" t="s">
        <v>1349</v>
      </c>
      <c r="E125" s="6">
        <v>14457</v>
      </c>
      <c r="F125" s="6">
        <v>7228.5</v>
      </c>
    </row>
    <row r="126" spans="1:6" x14ac:dyDescent="0.25">
      <c r="D126" t="s">
        <v>1350</v>
      </c>
      <c r="E126" s="6">
        <v>14860</v>
      </c>
      <c r="F126" s="6">
        <v>7430</v>
      </c>
    </row>
    <row r="127" spans="1:6" x14ac:dyDescent="0.25">
      <c r="A127" t="s">
        <v>33</v>
      </c>
      <c r="B127" t="s">
        <v>36</v>
      </c>
      <c r="C127" t="s">
        <v>17</v>
      </c>
      <c r="D127" t="s">
        <v>1349</v>
      </c>
      <c r="E127" s="6">
        <v>45</v>
      </c>
      <c r="F127" s="6">
        <v>45</v>
      </c>
    </row>
    <row r="128" spans="1:6" x14ac:dyDescent="0.25">
      <c r="B128" t="s">
        <v>40</v>
      </c>
      <c r="C128" t="s">
        <v>17</v>
      </c>
      <c r="D128" t="s">
        <v>1349</v>
      </c>
      <c r="E128" s="6">
        <v>31</v>
      </c>
      <c r="F128" s="6">
        <v>31</v>
      </c>
    </row>
    <row r="129" spans="1:6" x14ac:dyDescent="0.25">
      <c r="B129" t="s">
        <v>91</v>
      </c>
      <c r="C129" t="s">
        <v>17</v>
      </c>
      <c r="D129" t="s">
        <v>1349</v>
      </c>
      <c r="E129" s="6">
        <v>1200</v>
      </c>
      <c r="F129" s="6">
        <v>1200</v>
      </c>
    </row>
    <row r="130" spans="1:6" x14ac:dyDescent="0.25">
      <c r="B130" t="s">
        <v>96</v>
      </c>
      <c r="C130" t="s">
        <v>17</v>
      </c>
      <c r="D130" t="s">
        <v>1349</v>
      </c>
      <c r="E130" s="6">
        <v>50</v>
      </c>
      <c r="F130" s="6">
        <v>50</v>
      </c>
    </row>
    <row r="131" spans="1:6" x14ac:dyDescent="0.25">
      <c r="B131" t="s">
        <v>94</v>
      </c>
      <c r="C131" t="s">
        <v>17</v>
      </c>
      <c r="D131" t="s">
        <v>1349</v>
      </c>
      <c r="E131" s="6">
        <v>1000</v>
      </c>
      <c r="F131" s="6">
        <v>1000</v>
      </c>
    </row>
    <row r="132" spans="1:6" x14ac:dyDescent="0.25">
      <c r="B132" t="s">
        <v>98</v>
      </c>
      <c r="C132" t="s">
        <v>17</v>
      </c>
      <c r="D132" t="s">
        <v>1349</v>
      </c>
      <c r="E132" s="6">
        <v>1250</v>
      </c>
      <c r="F132" s="6">
        <v>1250</v>
      </c>
    </row>
    <row r="133" spans="1:6" x14ac:dyDescent="0.25">
      <c r="A133" t="s">
        <v>277</v>
      </c>
      <c r="B133" t="s">
        <v>36</v>
      </c>
      <c r="C133" t="s">
        <v>17</v>
      </c>
      <c r="D133" t="s">
        <v>1349</v>
      </c>
      <c r="E133" s="6">
        <v>300</v>
      </c>
      <c r="F133" s="6">
        <v>300</v>
      </c>
    </row>
    <row r="134" spans="1:6" x14ac:dyDescent="0.25">
      <c r="B134" t="s">
        <v>96</v>
      </c>
      <c r="C134" t="s">
        <v>17</v>
      </c>
      <c r="D134" t="s">
        <v>1349</v>
      </c>
      <c r="E134" s="6">
        <v>1000</v>
      </c>
      <c r="F134" s="6">
        <v>1000</v>
      </c>
    </row>
    <row r="135" spans="1:6" x14ac:dyDescent="0.25">
      <c r="B135" t="s">
        <v>94</v>
      </c>
      <c r="C135" t="s">
        <v>17</v>
      </c>
      <c r="D135" t="s">
        <v>1349</v>
      </c>
      <c r="E135" s="6">
        <v>2000</v>
      </c>
      <c r="F135" s="6">
        <v>2000</v>
      </c>
    </row>
    <row r="136" spans="1:6" x14ac:dyDescent="0.25">
      <c r="B136" t="s">
        <v>98</v>
      </c>
      <c r="C136" t="s">
        <v>17</v>
      </c>
      <c r="D136" t="s">
        <v>1349</v>
      </c>
      <c r="E136" s="6">
        <v>1000</v>
      </c>
      <c r="F136" s="6">
        <v>1000</v>
      </c>
    </row>
    <row r="137" spans="1:6" x14ac:dyDescent="0.25">
      <c r="A137" t="s">
        <v>981</v>
      </c>
      <c r="B137" t="s">
        <v>1059</v>
      </c>
      <c r="C137" t="s">
        <v>225</v>
      </c>
      <c r="D137" t="s">
        <v>1349</v>
      </c>
      <c r="E137" s="6">
        <v>2000</v>
      </c>
      <c r="F137" s="6">
        <v>0</v>
      </c>
    </row>
    <row r="138" spans="1:6" x14ac:dyDescent="0.25">
      <c r="B138" t="s">
        <v>720</v>
      </c>
      <c r="C138" t="s">
        <v>225</v>
      </c>
      <c r="D138" t="s">
        <v>1349</v>
      </c>
      <c r="E138" s="6">
        <v>2000</v>
      </c>
      <c r="F138" s="6">
        <v>0</v>
      </c>
    </row>
    <row r="139" spans="1:6" x14ac:dyDescent="0.25">
      <c r="B139" t="s">
        <v>641</v>
      </c>
      <c r="C139" t="s">
        <v>225</v>
      </c>
      <c r="D139" t="s">
        <v>1349</v>
      </c>
      <c r="E139" s="6">
        <v>300</v>
      </c>
      <c r="F139" s="6">
        <v>0</v>
      </c>
    </row>
    <row r="140" spans="1:6" x14ac:dyDescent="0.25">
      <c r="B140" t="s">
        <v>266</v>
      </c>
      <c r="C140" t="s">
        <v>225</v>
      </c>
      <c r="D140" t="s">
        <v>1349</v>
      </c>
      <c r="E140" s="6">
        <v>300</v>
      </c>
      <c r="F140" s="6">
        <v>0</v>
      </c>
    </row>
    <row r="141" spans="1:6" x14ac:dyDescent="0.25">
      <c r="B141" t="s">
        <v>789</v>
      </c>
      <c r="C141" t="s">
        <v>225</v>
      </c>
      <c r="D141" t="s">
        <v>1349</v>
      </c>
      <c r="E141" s="6">
        <v>20000</v>
      </c>
      <c r="F141" s="6">
        <v>0</v>
      </c>
    </row>
    <row r="142" spans="1:6" x14ac:dyDescent="0.25">
      <c r="B142" t="s">
        <v>1052</v>
      </c>
      <c r="C142" t="s">
        <v>225</v>
      </c>
      <c r="D142" t="s">
        <v>1349</v>
      </c>
      <c r="E142" s="6">
        <v>20000</v>
      </c>
      <c r="F142" s="6">
        <v>0</v>
      </c>
    </row>
    <row r="143" spans="1:6" x14ac:dyDescent="0.25">
      <c r="B143" t="s">
        <v>36</v>
      </c>
      <c r="C143" t="s">
        <v>225</v>
      </c>
      <c r="D143" t="s">
        <v>1349</v>
      </c>
      <c r="E143" s="6">
        <v>100</v>
      </c>
      <c r="F143" s="6">
        <v>0</v>
      </c>
    </row>
    <row r="144" spans="1:6" x14ac:dyDescent="0.25">
      <c r="B144" t="s">
        <v>791</v>
      </c>
      <c r="C144" t="s">
        <v>225</v>
      </c>
      <c r="D144" t="s">
        <v>1349</v>
      </c>
      <c r="E144" s="6">
        <v>10000</v>
      </c>
      <c r="F144" s="6">
        <v>0</v>
      </c>
    </row>
    <row r="145" spans="2:6" x14ac:dyDescent="0.25">
      <c r="B145" t="s">
        <v>792</v>
      </c>
      <c r="C145" t="s">
        <v>225</v>
      </c>
      <c r="D145" t="s">
        <v>1349</v>
      </c>
      <c r="E145" s="6">
        <v>14000</v>
      </c>
      <c r="F145" s="6">
        <v>0</v>
      </c>
    </row>
    <row r="146" spans="2:6" x14ac:dyDescent="0.25">
      <c r="B146" t="s">
        <v>433</v>
      </c>
      <c r="C146" t="s">
        <v>225</v>
      </c>
      <c r="D146" t="s">
        <v>1349</v>
      </c>
      <c r="E146" s="6">
        <v>20000</v>
      </c>
      <c r="F146" s="6">
        <v>0</v>
      </c>
    </row>
    <row r="147" spans="2:6" x14ac:dyDescent="0.25">
      <c r="B147" t="s">
        <v>988</v>
      </c>
      <c r="C147" t="s">
        <v>225</v>
      </c>
      <c r="D147" t="s">
        <v>1349</v>
      </c>
      <c r="E147" s="6">
        <v>3000</v>
      </c>
      <c r="F147" s="6">
        <v>0</v>
      </c>
    </row>
    <row r="148" spans="2:6" x14ac:dyDescent="0.25">
      <c r="B148" t="s">
        <v>262</v>
      </c>
      <c r="C148" t="s">
        <v>225</v>
      </c>
      <c r="D148" t="s">
        <v>1349</v>
      </c>
      <c r="E148" s="6">
        <v>600</v>
      </c>
      <c r="F148" s="6">
        <v>0</v>
      </c>
    </row>
    <row r="149" spans="2:6" x14ac:dyDescent="0.25">
      <c r="B149" t="s">
        <v>984</v>
      </c>
      <c r="C149" t="s">
        <v>225</v>
      </c>
      <c r="D149" t="s">
        <v>1349</v>
      </c>
      <c r="E149" s="6">
        <v>6000</v>
      </c>
      <c r="F149" s="6">
        <v>0</v>
      </c>
    </row>
    <row r="150" spans="2:6" x14ac:dyDescent="0.25">
      <c r="B150" t="s">
        <v>91</v>
      </c>
      <c r="C150" t="s">
        <v>225</v>
      </c>
      <c r="D150" t="s">
        <v>1349</v>
      </c>
      <c r="E150" s="6">
        <v>6000</v>
      </c>
      <c r="F150" s="6">
        <v>0</v>
      </c>
    </row>
    <row r="151" spans="2:6" x14ac:dyDescent="0.25">
      <c r="B151" t="s">
        <v>646</v>
      </c>
      <c r="C151" t="s">
        <v>225</v>
      </c>
      <c r="D151" t="s">
        <v>1349</v>
      </c>
      <c r="E151" s="6">
        <v>1000</v>
      </c>
      <c r="F151" s="6">
        <v>0</v>
      </c>
    </row>
    <row r="152" spans="2:6" x14ac:dyDescent="0.25">
      <c r="B152" t="s">
        <v>793</v>
      </c>
      <c r="C152" t="s">
        <v>225</v>
      </c>
      <c r="D152" t="s">
        <v>1349</v>
      </c>
      <c r="E152" s="6">
        <v>15000</v>
      </c>
      <c r="F152" s="6">
        <v>0</v>
      </c>
    </row>
    <row r="153" spans="2:6" x14ac:dyDescent="0.25">
      <c r="B153" t="s">
        <v>497</v>
      </c>
      <c r="C153" t="s">
        <v>225</v>
      </c>
      <c r="D153" t="s">
        <v>1349</v>
      </c>
      <c r="E153" s="6">
        <v>30000</v>
      </c>
      <c r="F153" s="6">
        <v>0</v>
      </c>
    </row>
    <row r="154" spans="2:6" x14ac:dyDescent="0.25">
      <c r="B154" t="s">
        <v>718</v>
      </c>
      <c r="C154" t="s">
        <v>225</v>
      </c>
      <c r="D154" t="s">
        <v>1349</v>
      </c>
      <c r="E154" s="6">
        <v>1500</v>
      </c>
      <c r="F154" s="6">
        <v>0</v>
      </c>
    </row>
    <row r="155" spans="2:6" x14ac:dyDescent="0.25">
      <c r="B155" t="s">
        <v>486</v>
      </c>
      <c r="C155" t="s">
        <v>225</v>
      </c>
      <c r="D155" t="s">
        <v>1349</v>
      </c>
      <c r="E155" s="6">
        <v>6000</v>
      </c>
      <c r="F155" s="6">
        <v>0</v>
      </c>
    </row>
    <row r="156" spans="2:6" x14ac:dyDescent="0.25">
      <c r="B156" t="s">
        <v>990</v>
      </c>
      <c r="C156" t="s">
        <v>225</v>
      </c>
      <c r="D156" t="s">
        <v>1349</v>
      </c>
      <c r="E156" s="6">
        <v>3000</v>
      </c>
      <c r="F156" s="6">
        <v>0</v>
      </c>
    </row>
    <row r="157" spans="2:6" x14ac:dyDescent="0.25">
      <c r="B157" t="s">
        <v>435</v>
      </c>
      <c r="C157" t="s">
        <v>225</v>
      </c>
      <c r="D157" t="s">
        <v>1349</v>
      </c>
      <c r="E157" s="6">
        <v>1000</v>
      </c>
      <c r="F157" s="6">
        <v>0</v>
      </c>
    </row>
    <row r="158" spans="2:6" x14ac:dyDescent="0.25">
      <c r="B158" t="s">
        <v>94</v>
      </c>
      <c r="C158" t="s">
        <v>225</v>
      </c>
      <c r="D158" t="s">
        <v>1349</v>
      </c>
      <c r="E158" s="6">
        <v>400000</v>
      </c>
      <c r="F158" s="6">
        <v>0</v>
      </c>
    </row>
    <row r="159" spans="2:6" x14ac:dyDescent="0.25">
      <c r="B159" t="s">
        <v>986</v>
      </c>
      <c r="C159" t="s">
        <v>225</v>
      </c>
      <c r="D159" t="s">
        <v>1349</v>
      </c>
      <c r="E159" s="6">
        <v>500</v>
      </c>
      <c r="F159" s="6">
        <v>0</v>
      </c>
    </row>
    <row r="160" spans="2:6" x14ac:dyDescent="0.25">
      <c r="B160" t="s">
        <v>98</v>
      </c>
      <c r="C160" t="s">
        <v>225</v>
      </c>
      <c r="D160" t="s">
        <v>1349</v>
      </c>
      <c r="E160" s="6">
        <v>60000</v>
      </c>
      <c r="F160" s="6">
        <v>0</v>
      </c>
    </row>
    <row r="161" spans="1:6" x14ac:dyDescent="0.25">
      <c r="B161" t="s">
        <v>985</v>
      </c>
      <c r="C161" t="s">
        <v>225</v>
      </c>
      <c r="D161" t="s">
        <v>1349</v>
      </c>
      <c r="E161" s="6">
        <v>1100</v>
      </c>
      <c r="F161" s="6">
        <v>0</v>
      </c>
    </row>
    <row r="162" spans="1:6" x14ac:dyDescent="0.25">
      <c r="A162" t="s">
        <v>145</v>
      </c>
      <c r="B162" t="s">
        <v>435</v>
      </c>
      <c r="C162" t="s">
        <v>17</v>
      </c>
      <c r="D162" t="s">
        <v>1349</v>
      </c>
      <c r="E162" s="6">
        <v>9000</v>
      </c>
      <c r="F162" s="6">
        <v>9000</v>
      </c>
    </row>
    <row r="163" spans="1:6" x14ac:dyDescent="0.25">
      <c r="B163" t="s">
        <v>94</v>
      </c>
      <c r="C163" t="s">
        <v>17</v>
      </c>
      <c r="D163" t="s">
        <v>1349</v>
      </c>
      <c r="E163" s="6">
        <v>112500</v>
      </c>
      <c r="F163" s="6">
        <v>112500</v>
      </c>
    </row>
    <row r="164" spans="1:6" x14ac:dyDescent="0.25">
      <c r="B164" t="s">
        <v>98</v>
      </c>
      <c r="C164" t="s">
        <v>17</v>
      </c>
      <c r="D164" t="s">
        <v>1349</v>
      </c>
      <c r="E164" s="6">
        <v>210000</v>
      </c>
      <c r="F164" s="6">
        <v>210000</v>
      </c>
    </row>
    <row r="165" spans="1:6" x14ac:dyDescent="0.25">
      <c r="A165" t="s">
        <v>661</v>
      </c>
      <c r="B165" t="s">
        <v>36</v>
      </c>
      <c r="C165" t="s">
        <v>17</v>
      </c>
      <c r="D165" t="s">
        <v>1351</v>
      </c>
      <c r="E165" s="6">
        <v>100</v>
      </c>
      <c r="F165" s="6">
        <v>100</v>
      </c>
    </row>
    <row r="166" spans="1:6" x14ac:dyDescent="0.25">
      <c r="B166" t="s">
        <v>435</v>
      </c>
      <c r="C166" t="s">
        <v>17</v>
      </c>
      <c r="D166" t="s">
        <v>1351</v>
      </c>
      <c r="E166" s="6">
        <v>916</v>
      </c>
      <c r="F166" s="6">
        <v>916</v>
      </c>
    </row>
    <row r="167" spans="1:6" x14ac:dyDescent="0.25">
      <c r="C167" t="s">
        <v>29</v>
      </c>
      <c r="D167" t="s">
        <v>1349</v>
      </c>
      <c r="E167" s="6">
        <v>925</v>
      </c>
      <c r="F167" s="6">
        <v>462.5</v>
      </c>
    </row>
    <row r="168" spans="1:6" x14ac:dyDescent="0.25">
      <c r="D168" t="s">
        <v>1350</v>
      </c>
      <c r="E168" s="6">
        <v>1062</v>
      </c>
      <c r="F168" s="6">
        <v>531</v>
      </c>
    </row>
    <row r="169" spans="1:6" x14ac:dyDescent="0.25">
      <c r="B169" t="s">
        <v>94</v>
      </c>
      <c r="C169" t="s">
        <v>17</v>
      </c>
      <c r="D169" t="s">
        <v>1351</v>
      </c>
      <c r="E169" s="6">
        <v>39600</v>
      </c>
      <c r="F169" s="6">
        <v>39600</v>
      </c>
    </row>
    <row r="170" spans="1:6" x14ac:dyDescent="0.25">
      <c r="B170" t="s">
        <v>98</v>
      </c>
      <c r="C170" t="s">
        <v>17</v>
      </c>
      <c r="D170" t="s">
        <v>1351</v>
      </c>
      <c r="E170" s="6">
        <v>41775</v>
      </c>
      <c r="F170" s="6">
        <v>41775</v>
      </c>
    </row>
    <row r="171" spans="1:6" x14ac:dyDescent="0.25">
      <c r="C171" t="s">
        <v>29</v>
      </c>
      <c r="D171" t="s">
        <v>1351</v>
      </c>
      <c r="E171" s="6">
        <v>65105</v>
      </c>
      <c r="F171" s="6">
        <v>32552.5</v>
      </c>
    </row>
    <row r="172" spans="1:6" x14ac:dyDescent="0.25">
      <c r="D172" t="s">
        <v>1350</v>
      </c>
      <c r="E172" s="6">
        <v>69198</v>
      </c>
      <c r="F172" s="6">
        <v>34599</v>
      </c>
    </row>
    <row r="173" spans="1:6" x14ac:dyDescent="0.25">
      <c r="A173" t="s">
        <v>238</v>
      </c>
      <c r="B173" t="s">
        <v>266</v>
      </c>
      <c r="C173" t="s">
        <v>17</v>
      </c>
      <c r="D173" t="s">
        <v>1349</v>
      </c>
      <c r="E173" s="6">
        <v>200</v>
      </c>
      <c r="F173" s="6">
        <v>200</v>
      </c>
    </row>
    <row r="174" spans="1:6" x14ac:dyDescent="0.25">
      <c r="B174" t="s">
        <v>40</v>
      </c>
      <c r="C174" t="s">
        <v>17</v>
      </c>
      <c r="D174" t="s">
        <v>1349</v>
      </c>
      <c r="E174" s="6">
        <v>400</v>
      </c>
      <c r="F174" s="6">
        <v>400</v>
      </c>
    </row>
    <row r="175" spans="1:6" x14ac:dyDescent="0.25">
      <c r="B175" t="s">
        <v>262</v>
      </c>
      <c r="C175" t="s">
        <v>17</v>
      </c>
      <c r="D175" t="s">
        <v>1349</v>
      </c>
      <c r="E175" s="6">
        <v>200</v>
      </c>
      <c r="F175" s="6">
        <v>200</v>
      </c>
    </row>
    <row r="176" spans="1:6" x14ac:dyDescent="0.25">
      <c r="B176" t="s">
        <v>264</v>
      </c>
      <c r="C176" t="s">
        <v>17</v>
      </c>
      <c r="D176" t="s">
        <v>1349</v>
      </c>
      <c r="E176" s="6">
        <v>250</v>
      </c>
      <c r="F176" s="6">
        <v>250</v>
      </c>
    </row>
    <row r="177" spans="1:6" x14ac:dyDescent="0.25">
      <c r="A177" t="s">
        <v>694</v>
      </c>
      <c r="B177" t="s">
        <v>1087</v>
      </c>
      <c r="C177" t="s">
        <v>29</v>
      </c>
      <c r="D177" t="s">
        <v>1352</v>
      </c>
      <c r="E177" s="6">
        <v>80000</v>
      </c>
      <c r="F177" s="6">
        <v>40000</v>
      </c>
    </row>
    <row r="178" spans="1:6" x14ac:dyDescent="0.25">
      <c r="A178" t="s">
        <v>589</v>
      </c>
      <c r="B178" t="s">
        <v>98</v>
      </c>
      <c r="C178" t="s">
        <v>17</v>
      </c>
      <c r="D178" t="s">
        <v>1351</v>
      </c>
      <c r="E178" s="6">
        <v>22586</v>
      </c>
      <c r="F178" s="6">
        <v>22586</v>
      </c>
    </row>
    <row r="179" spans="1:6" x14ac:dyDescent="0.25">
      <c r="D179" t="s">
        <v>1352</v>
      </c>
      <c r="E179" s="6">
        <v>27664</v>
      </c>
      <c r="F179" s="6">
        <v>27664</v>
      </c>
    </row>
    <row r="180" spans="1:6" x14ac:dyDescent="0.25">
      <c r="C180" t="s">
        <v>29</v>
      </c>
      <c r="D180" t="s">
        <v>1351</v>
      </c>
      <c r="E180" s="6">
        <v>26221</v>
      </c>
      <c r="F180" s="6">
        <v>13110.5</v>
      </c>
    </row>
    <row r="181" spans="1:6" x14ac:dyDescent="0.25">
      <c r="D181" t="s">
        <v>1350</v>
      </c>
      <c r="E181" s="6">
        <v>22651</v>
      </c>
      <c r="F181" s="6">
        <v>11325.5</v>
      </c>
    </row>
  </sheetData>
  <mergeCells count="1">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333"/>
  <sheetViews>
    <sheetView zoomScaleNormal="100" workbookViewId="0">
      <selection activeCell="E14" sqref="E14"/>
    </sheetView>
  </sheetViews>
  <sheetFormatPr defaultRowHeight="15" x14ac:dyDescent="0.25"/>
  <cols>
    <col min="1" max="1" width="28.5703125" bestFit="1" customWidth="1"/>
    <col min="2" max="2" width="53.42578125" customWidth="1"/>
    <col min="3" max="3" width="44.42578125" customWidth="1"/>
    <col min="4" max="4" width="11" customWidth="1"/>
    <col min="5" max="5" width="16.85546875" customWidth="1"/>
    <col min="6" max="7" width="25" customWidth="1"/>
    <col min="8" max="8" width="25" bestFit="1" customWidth="1"/>
  </cols>
  <sheetData>
    <row r="1" spans="1:6" ht="18.75" x14ac:dyDescent="0.25">
      <c r="A1" s="12" t="s">
        <v>1346</v>
      </c>
      <c r="C1" s="8"/>
      <c r="D1" s="13"/>
    </row>
    <row r="2" spans="1:6" ht="21" x14ac:dyDescent="0.25">
      <c r="A2" s="14" t="s">
        <v>1354</v>
      </c>
      <c r="B2" s="14"/>
      <c r="C2" s="14"/>
      <c r="D2" s="14"/>
      <c r="E2" s="14"/>
      <c r="F2" s="14"/>
    </row>
    <row r="3" spans="1:6" x14ac:dyDescent="0.25">
      <c r="A3" s="5" t="s">
        <v>1</v>
      </c>
      <c r="B3" t="s">
        <v>26</v>
      </c>
    </row>
    <row r="5" spans="1:6" x14ac:dyDescent="0.25">
      <c r="E5" s="5" t="s">
        <v>1320</v>
      </c>
    </row>
    <row r="6" spans="1:6" x14ac:dyDescent="0.25">
      <c r="A6" s="5" t="s">
        <v>0</v>
      </c>
      <c r="B6" s="5" t="s">
        <v>3</v>
      </c>
      <c r="C6" s="5" t="s">
        <v>8</v>
      </c>
      <c r="D6" s="5" t="s">
        <v>1348</v>
      </c>
      <c r="E6" t="s">
        <v>1345</v>
      </c>
      <c r="F6" t="s">
        <v>1321</v>
      </c>
    </row>
    <row r="7" spans="1:6" x14ac:dyDescent="0.25">
      <c r="A7" t="s">
        <v>862</v>
      </c>
      <c r="B7" t="s">
        <v>426</v>
      </c>
      <c r="C7" t="s">
        <v>17</v>
      </c>
      <c r="D7" t="s">
        <v>1349</v>
      </c>
      <c r="E7" s="6">
        <v>1500</v>
      </c>
      <c r="F7" s="6">
        <v>1500</v>
      </c>
    </row>
    <row r="8" spans="1:6" x14ac:dyDescent="0.25">
      <c r="B8" t="s">
        <v>1054</v>
      </c>
      <c r="C8" t="s">
        <v>17</v>
      </c>
      <c r="D8" t="s">
        <v>1349</v>
      </c>
      <c r="E8" s="6">
        <v>3000</v>
      </c>
      <c r="F8" s="6">
        <v>3000</v>
      </c>
    </row>
    <row r="9" spans="1:6" x14ac:dyDescent="0.25">
      <c r="B9" t="s">
        <v>1056</v>
      </c>
      <c r="C9" t="s">
        <v>17</v>
      </c>
      <c r="D9" t="s">
        <v>1349</v>
      </c>
      <c r="E9" s="6">
        <v>1500</v>
      </c>
      <c r="F9" s="6">
        <v>1500</v>
      </c>
    </row>
    <row r="10" spans="1:6" x14ac:dyDescent="0.25">
      <c r="B10" t="s">
        <v>695</v>
      </c>
      <c r="C10" t="s">
        <v>17</v>
      </c>
      <c r="D10" t="s">
        <v>1349</v>
      </c>
      <c r="E10" s="6">
        <v>1500</v>
      </c>
      <c r="F10" s="6">
        <v>1500</v>
      </c>
    </row>
    <row r="11" spans="1:6" x14ac:dyDescent="0.25">
      <c r="B11" t="s">
        <v>692</v>
      </c>
      <c r="C11" t="s">
        <v>17</v>
      </c>
      <c r="D11" t="s">
        <v>1349</v>
      </c>
      <c r="E11" s="6">
        <v>1500</v>
      </c>
      <c r="F11" s="6">
        <v>1500</v>
      </c>
    </row>
    <row r="12" spans="1:6" x14ac:dyDescent="0.25">
      <c r="B12" t="s">
        <v>567</v>
      </c>
      <c r="C12" t="s">
        <v>17</v>
      </c>
      <c r="D12" t="s">
        <v>1349</v>
      </c>
      <c r="E12" s="6">
        <v>1500</v>
      </c>
      <c r="F12" s="6">
        <v>1500</v>
      </c>
    </row>
    <row r="13" spans="1:6" x14ac:dyDescent="0.25">
      <c r="B13" t="s">
        <v>438</v>
      </c>
      <c r="C13" t="s">
        <v>17</v>
      </c>
      <c r="D13" t="s">
        <v>1349</v>
      </c>
      <c r="E13" s="6">
        <v>250</v>
      </c>
      <c r="F13" s="6">
        <v>250</v>
      </c>
    </row>
    <row r="14" spans="1:6" x14ac:dyDescent="0.25">
      <c r="B14" t="s">
        <v>1048</v>
      </c>
      <c r="C14" t="s">
        <v>17</v>
      </c>
      <c r="D14" t="s">
        <v>1349</v>
      </c>
      <c r="E14" s="6">
        <v>250</v>
      </c>
      <c r="F14" s="6">
        <v>250</v>
      </c>
    </row>
    <row r="15" spans="1:6" x14ac:dyDescent="0.25">
      <c r="B15" t="s">
        <v>568</v>
      </c>
      <c r="C15" t="s">
        <v>17</v>
      </c>
      <c r="D15" t="s">
        <v>1349</v>
      </c>
      <c r="E15" s="6">
        <v>250</v>
      </c>
      <c r="F15" s="6">
        <v>250</v>
      </c>
    </row>
    <row r="16" spans="1:6" x14ac:dyDescent="0.25">
      <c r="B16" t="s">
        <v>879</v>
      </c>
      <c r="C16" t="s">
        <v>17</v>
      </c>
      <c r="D16" t="s">
        <v>1349</v>
      </c>
      <c r="E16" s="6">
        <v>800</v>
      </c>
      <c r="F16" s="6">
        <v>800</v>
      </c>
    </row>
    <row r="17" spans="1:6" x14ac:dyDescent="0.25">
      <c r="B17" t="s">
        <v>1055</v>
      </c>
      <c r="C17" t="s">
        <v>17</v>
      </c>
      <c r="D17" t="s">
        <v>1349</v>
      </c>
      <c r="E17" s="6">
        <v>1500</v>
      </c>
      <c r="F17" s="6">
        <v>1500</v>
      </c>
    </row>
    <row r="18" spans="1:6" x14ac:dyDescent="0.25">
      <c r="B18" t="s">
        <v>1058</v>
      </c>
      <c r="C18" t="s">
        <v>17</v>
      </c>
      <c r="D18" t="s">
        <v>1349</v>
      </c>
      <c r="E18" s="6">
        <v>4500</v>
      </c>
      <c r="F18" s="6">
        <v>4500</v>
      </c>
    </row>
    <row r="19" spans="1:6" x14ac:dyDescent="0.25">
      <c r="B19" t="s">
        <v>704</v>
      </c>
      <c r="C19" t="s">
        <v>17</v>
      </c>
      <c r="D19" t="s">
        <v>1349</v>
      </c>
      <c r="E19" s="6">
        <v>4500</v>
      </c>
      <c r="F19" s="6">
        <v>4500</v>
      </c>
    </row>
    <row r="20" spans="1:6" x14ac:dyDescent="0.25">
      <c r="B20" t="s">
        <v>1131</v>
      </c>
      <c r="C20" t="s">
        <v>17</v>
      </c>
      <c r="D20" t="s">
        <v>1349</v>
      </c>
      <c r="E20" s="6">
        <v>2000</v>
      </c>
      <c r="F20" s="6">
        <v>2000</v>
      </c>
    </row>
    <row r="21" spans="1:6" x14ac:dyDescent="0.25">
      <c r="B21" t="s">
        <v>391</v>
      </c>
      <c r="C21" t="s">
        <v>17</v>
      </c>
      <c r="D21" t="s">
        <v>1349</v>
      </c>
      <c r="E21" s="6">
        <v>1500</v>
      </c>
      <c r="F21" s="6">
        <v>1500</v>
      </c>
    </row>
    <row r="22" spans="1:6" x14ac:dyDescent="0.25">
      <c r="B22" t="s">
        <v>565</v>
      </c>
      <c r="C22" t="s">
        <v>17</v>
      </c>
      <c r="D22" t="s">
        <v>1349</v>
      </c>
      <c r="E22" s="6">
        <v>3000</v>
      </c>
      <c r="F22" s="6">
        <v>3000</v>
      </c>
    </row>
    <row r="23" spans="1:6" x14ac:dyDescent="0.25">
      <c r="A23" t="s">
        <v>329</v>
      </c>
      <c r="B23" t="s">
        <v>429</v>
      </c>
      <c r="C23" t="s">
        <v>225</v>
      </c>
      <c r="D23" t="s">
        <v>1350</v>
      </c>
      <c r="E23" s="6">
        <v>50</v>
      </c>
      <c r="F23" s="6">
        <v>0</v>
      </c>
    </row>
    <row r="24" spans="1:6" x14ac:dyDescent="0.25">
      <c r="B24" t="s">
        <v>425</v>
      </c>
      <c r="C24" t="s">
        <v>225</v>
      </c>
      <c r="D24" t="s">
        <v>1352</v>
      </c>
      <c r="E24" s="6">
        <v>70</v>
      </c>
      <c r="F24" s="6">
        <v>0</v>
      </c>
    </row>
    <row r="25" spans="1:6" x14ac:dyDescent="0.25">
      <c r="B25" t="s">
        <v>424</v>
      </c>
      <c r="C25" t="s">
        <v>225</v>
      </c>
      <c r="D25" t="s">
        <v>1352</v>
      </c>
      <c r="E25" s="6">
        <v>100</v>
      </c>
      <c r="F25" s="6">
        <v>0</v>
      </c>
    </row>
    <row r="26" spans="1:6" x14ac:dyDescent="0.25">
      <c r="B26" t="s">
        <v>156</v>
      </c>
      <c r="C26" t="s">
        <v>225</v>
      </c>
      <c r="D26" t="s">
        <v>1352</v>
      </c>
      <c r="E26" s="6">
        <v>50</v>
      </c>
      <c r="F26" s="6">
        <v>0</v>
      </c>
    </row>
    <row r="27" spans="1:6" x14ac:dyDescent="0.25">
      <c r="B27" t="s">
        <v>1054</v>
      </c>
      <c r="C27" t="s">
        <v>225</v>
      </c>
      <c r="D27" t="s">
        <v>1352</v>
      </c>
      <c r="E27" s="6">
        <v>500</v>
      </c>
      <c r="F27" s="6">
        <v>0</v>
      </c>
    </row>
    <row r="28" spans="1:6" x14ac:dyDescent="0.25">
      <c r="B28" t="s">
        <v>1067</v>
      </c>
      <c r="C28" t="s">
        <v>225</v>
      </c>
      <c r="D28" t="s">
        <v>1350</v>
      </c>
      <c r="E28" s="6">
        <v>1</v>
      </c>
      <c r="F28" s="6">
        <v>0</v>
      </c>
    </row>
    <row r="29" spans="1:6" x14ac:dyDescent="0.25">
      <c r="B29" t="s">
        <v>419</v>
      </c>
      <c r="C29" t="s">
        <v>225</v>
      </c>
      <c r="D29" t="s">
        <v>1352</v>
      </c>
      <c r="E29" s="6">
        <v>10</v>
      </c>
      <c r="F29" s="6">
        <v>0</v>
      </c>
    </row>
    <row r="30" spans="1:6" x14ac:dyDescent="0.25">
      <c r="B30" t="s">
        <v>1057</v>
      </c>
      <c r="C30" t="s">
        <v>225</v>
      </c>
      <c r="D30" t="s">
        <v>1352</v>
      </c>
      <c r="E30" s="6">
        <v>500</v>
      </c>
      <c r="F30" s="6">
        <v>0</v>
      </c>
    </row>
    <row r="31" spans="1:6" x14ac:dyDescent="0.25">
      <c r="B31" t="s">
        <v>1056</v>
      </c>
      <c r="C31" t="s">
        <v>225</v>
      </c>
      <c r="D31" t="s">
        <v>1352</v>
      </c>
      <c r="E31" s="6">
        <v>500</v>
      </c>
      <c r="F31" s="6">
        <v>0</v>
      </c>
    </row>
    <row r="32" spans="1:6" x14ac:dyDescent="0.25">
      <c r="B32" t="s">
        <v>695</v>
      </c>
      <c r="C32" t="s">
        <v>225</v>
      </c>
      <c r="D32" t="s">
        <v>1352</v>
      </c>
      <c r="E32" s="6">
        <v>1000</v>
      </c>
      <c r="F32" s="6">
        <v>0</v>
      </c>
    </row>
    <row r="33" spans="2:6" x14ac:dyDescent="0.25">
      <c r="B33" t="s">
        <v>572</v>
      </c>
      <c r="C33" t="s">
        <v>225</v>
      </c>
      <c r="D33" t="s">
        <v>1352</v>
      </c>
      <c r="E33" s="6">
        <v>2000</v>
      </c>
      <c r="F33" s="6">
        <v>0</v>
      </c>
    </row>
    <row r="34" spans="2:6" x14ac:dyDescent="0.25">
      <c r="B34" t="s">
        <v>690</v>
      </c>
      <c r="C34" t="s">
        <v>225</v>
      </c>
      <c r="D34" t="s">
        <v>1352</v>
      </c>
      <c r="E34" s="6">
        <v>1000</v>
      </c>
      <c r="F34" s="6">
        <v>0</v>
      </c>
    </row>
    <row r="35" spans="2:6" x14ac:dyDescent="0.25">
      <c r="B35" t="s">
        <v>1063</v>
      </c>
      <c r="C35" t="s">
        <v>225</v>
      </c>
      <c r="D35" t="s">
        <v>1350</v>
      </c>
      <c r="E35" s="6">
        <v>2</v>
      </c>
      <c r="F35" s="6">
        <v>0</v>
      </c>
    </row>
    <row r="36" spans="2:6" x14ac:dyDescent="0.25">
      <c r="B36" t="s">
        <v>196</v>
      </c>
      <c r="C36" t="s">
        <v>225</v>
      </c>
      <c r="D36" t="s">
        <v>1352</v>
      </c>
      <c r="E36" s="6">
        <v>80</v>
      </c>
      <c r="F36" s="6">
        <v>0</v>
      </c>
    </row>
    <row r="37" spans="2:6" x14ac:dyDescent="0.25">
      <c r="B37" t="s">
        <v>1068</v>
      </c>
      <c r="C37" t="s">
        <v>225</v>
      </c>
      <c r="D37" t="s">
        <v>1352</v>
      </c>
      <c r="E37" s="6">
        <v>20480</v>
      </c>
      <c r="F37" s="6">
        <v>0</v>
      </c>
    </row>
    <row r="38" spans="2:6" x14ac:dyDescent="0.25">
      <c r="B38" t="s">
        <v>1071</v>
      </c>
      <c r="C38" t="s">
        <v>225</v>
      </c>
      <c r="D38" t="s">
        <v>1352</v>
      </c>
      <c r="E38" s="6">
        <v>80</v>
      </c>
      <c r="F38" s="6">
        <v>0</v>
      </c>
    </row>
    <row r="39" spans="2:6" x14ac:dyDescent="0.25">
      <c r="B39" t="s">
        <v>1072</v>
      </c>
      <c r="C39" t="s">
        <v>225</v>
      </c>
      <c r="D39" t="s">
        <v>1352</v>
      </c>
      <c r="E39" s="6">
        <v>80</v>
      </c>
      <c r="F39" s="6">
        <v>0</v>
      </c>
    </row>
    <row r="40" spans="2:6" x14ac:dyDescent="0.25">
      <c r="B40" t="s">
        <v>1073</v>
      </c>
      <c r="C40" t="s">
        <v>225</v>
      </c>
      <c r="D40" t="s">
        <v>1352</v>
      </c>
      <c r="E40" s="6">
        <v>80</v>
      </c>
      <c r="F40" s="6">
        <v>0</v>
      </c>
    </row>
    <row r="41" spans="2:6" x14ac:dyDescent="0.25">
      <c r="B41" t="s">
        <v>1061</v>
      </c>
      <c r="C41" t="s">
        <v>225</v>
      </c>
      <c r="D41" t="s">
        <v>1352</v>
      </c>
      <c r="E41" s="6">
        <v>500</v>
      </c>
      <c r="F41" s="6">
        <v>0</v>
      </c>
    </row>
    <row r="42" spans="2:6" x14ac:dyDescent="0.25">
      <c r="B42" t="s">
        <v>1065</v>
      </c>
      <c r="C42" t="s">
        <v>225</v>
      </c>
      <c r="D42" t="s">
        <v>1350</v>
      </c>
      <c r="E42" s="6">
        <v>25</v>
      </c>
      <c r="F42" s="6">
        <v>0</v>
      </c>
    </row>
    <row r="43" spans="2:6" x14ac:dyDescent="0.25">
      <c r="B43" t="s">
        <v>413</v>
      </c>
      <c r="C43" t="s">
        <v>225</v>
      </c>
      <c r="D43" t="s">
        <v>1350</v>
      </c>
      <c r="E43" s="6">
        <v>25</v>
      </c>
      <c r="F43" s="6">
        <v>0</v>
      </c>
    </row>
    <row r="44" spans="2:6" x14ac:dyDescent="0.25">
      <c r="B44" t="s">
        <v>1064</v>
      </c>
      <c r="C44" t="s">
        <v>225</v>
      </c>
      <c r="D44" t="s">
        <v>1350</v>
      </c>
      <c r="E44" s="6">
        <v>500</v>
      </c>
      <c r="F44" s="6">
        <v>0</v>
      </c>
    </row>
    <row r="45" spans="2:6" x14ac:dyDescent="0.25">
      <c r="B45" t="s">
        <v>405</v>
      </c>
      <c r="C45" t="s">
        <v>225</v>
      </c>
      <c r="D45" t="s">
        <v>1350</v>
      </c>
      <c r="E45" s="6">
        <v>100</v>
      </c>
      <c r="F45" s="6">
        <v>0</v>
      </c>
    </row>
    <row r="46" spans="2:6" x14ac:dyDescent="0.25">
      <c r="B46" t="s">
        <v>404</v>
      </c>
      <c r="C46" t="s">
        <v>225</v>
      </c>
      <c r="D46" t="s">
        <v>1350</v>
      </c>
      <c r="E46" s="6">
        <v>50</v>
      </c>
      <c r="F46" s="6">
        <v>0</v>
      </c>
    </row>
    <row r="47" spans="2:6" x14ac:dyDescent="0.25">
      <c r="B47" t="s">
        <v>1051</v>
      </c>
      <c r="C47" t="s">
        <v>225</v>
      </c>
      <c r="D47" t="s">
        <v>1352</v>
      </c>
      <c r="E47" s="6">
        <v>1000</v>
      </c>
      <c r="F47" s="6">
        <v>0</v>
      </c>
    </row>
    <row r="48" spans="2:6" x14ac:dyDescent="0.25">
      <c r="B48" t="s">
        <v>1055</v>
      </c>
      <c r="C48" t="s">
        <v>225</v>
      </c>
      <c r="D48" t="s">
        <v>1352</v>
      </c>
      <c r="E48" s="6">
        <v>500</v>
      </c>
      <c r="F48" s="6">
        <v>0</v>
      </c>
    </row>
    <row r="49" spans="1:6" x14ac:dyDescent="0.25">
      <c r="B49" t="s">
        <v>1058</v>
      </c>
      <c r="C49" t="s">
        <v>225</v>
      </c>
      <c r="D49" t="s">
        <v>1352</v>
      </c>
      <c r="E49" s="6">
        <v>500</v>
      </c>
      <c r="F49" s="6">
        <v>0</v>
      </c>
    </row>
    <row r="50" spans="1:6" x14ac:dyDescent="0.25">
      <c r="B50" t="s">
        <v>704</v>
      </c>
      <c r="C50" t="s">
        <v>225</v>
      </c>
      <c r="D50" t="s">
        <v>1352</v>
      </c>
      <c r="E50" s="6">
        <v>1000</v>
      </c>
      <c r="F50" s="6">
        <v>0</v>
      </c>
    </row>
    <row r="51" spans="1:6" x14ac:dyDescent="0.25">
      <c r="B51" t="s">
        <v>52</v>
      </c>
      <c r="C51" t="s">
        <v>225</v>
      </c>
      <c r="D51" t="s">
        <v>1350</v>
      </c>
      <c r="E51" s="6">
        <v>500</v>
      </c>
      <c r="F51" s="6">
        <v>0</v>
      </c>
    </row>
    <row r="52" spans="1:6" x14ac:dyDescent="0.25">
      <c r="B52" t="s">
        <v>43</v>
      </c>
      <c r="C52" t="s">
        <v>225</v>
      </c>
      <c r="D52" t="s">
        <v>1352</v>
      </c>
      <c r="E52" s="6">
        <v>70</v>
      </c>
      <c r="F52" s="6">
        <v>0</v>
      </c>
    </row>
    <row r="53" spans="1:6" x14ac:dyDescent="0.25">
      <c r="B53" t="s">
        <v>42</v>
      </c>
      <c r="C53" t="s">
        <v>225</v>
      </c>
      <c r="D53" t="s">
        <v>1352</v>
      </c>
      <c r="E53" s="6">
        <v>80</v>
      </c>
      <c r="F53" s="6">
        <v>0</v>
      </c>
    </row>
    <row r="54" spans="1:6" x14ac:dyDescent="0.25">
      <c r="B54" t="s">
        <v>562</v>
      </c>
      <c r="C54" t="s">
        <v>225</v>
      </c>
      <c r="D54" t="s">
        <v>1352</v>
      </c>
      <c r="E54" s="6">
        <v>500</v>
      </c>
      <c r="F54" s="6">
        <v>0</v>
      </c>
    </row>
    <row r="55" spans="1:6" x14ac:dyDescent="0.25">
      <c r="B55" t="s">
        <v>1066</v>
      </c>
      <c r="C55" t="s">
        <v>225</v>
      </c>
      <c r="D55" t="s">
        <v>1352</v>
      </c>
      <c r="E55" s="6">
        <v>85</v>
      </c>
      <c r="F55" s="6">
        <v>0</v>
      </c>
    </row>
    <row r="56" spans="1:6" x14ac:dyDescent="0.25">
      <c r="B56" t="s">
        <v>578</v>
      </c>
      <c r="C56" t="s">
        <v>225</v>
      </c>
      <c r="D56" t="s">
        <v>1350</v>
      </c>
      <c r="E56" s="6">
        <v>3</v>
      </c>
      <c r="F56" s="6">
        <v>0</v>
      </c>
    </row>
    <row r="57" spans="1:6" x14ac:dyDescent="0.25">
      <c r="B57" t="s">
        <v>1062</v>
      </c>
      <c r="C57" t="s">
        <v>225</v>
      </c>
      <c r="D57" t="s">
        <v>1352</v>
      </c>
      <c r="E57" s="6">
        <v>1000</v>
      </c>
      <c r="F57" s="6">
        <v>0</v>
      </c>
    </row>
    <row r="58" spans="1:6" x14ac:dyDescent="0.25">
      <c r="B58" t="s">
        <v>565</v>
      </c>
      <c r="C58" t="s">
        <v>225</v>
      </c>
      <c r="D58" t="s">
        <v>1352</v>
      </c>
      <c r="E58" s="6">
        <v>1500</v>
      </c>
      <c r="F58" s="6">
        <v>0</v>
      </c>
    </row>
    <row r="59" spans="1:6" x14ac:dyDescent="0.25">
      <c r="B59" t="s">
        <v>389</v>
      </c>
      <c r="C59" t="s">
        <v>225</v>
      </c>
      <c r="D59" t="s">
        <v>1350</v>
      </c>
      <c r="E59" s="6">
        <v>150</v>
      </c>
      <c r="F59" s="6">
        <v>0</v>
      </c>
    </row>
    <row r="60" spans="1:6" x14ac:dyDescent="0.25">
      <c r="A60" t="s">
        <v>1090</v>
      </c>
      <c r="B60" t="s">
        <v>1228</v>
      </c>
      <c r="C60" t="s">
        <v>29</v>
      </c>
      <c r="D60" t="s">
        <v>1351</v>
      </c>
      <c r="E60" s="6">
        <v>5</v>
      </c>
      <c r="F60" s="6">
        <v>2.5</v>
      </c>
    </row>
    <row r="61" spans="1:6" x14ac:dyDescent="0.25">
      <c r="B61" t="s">
        <v>1227</v>
      </c>
      <c r="C61" t="s">
        <v>29</v>
      </c>
      <c r="D61" t="s">
        <v>1351</v>
      </c>
      <c r="E61" s="6">
        <v>12</v>
      </c>
      <c r="F61" s="6">
        <v>6</v>
      </c>
    </row>
    <row r="62" spans="1:6" x14ac:dyDescent="0.25">
      <c r="B62" t="s">
        <v>1224</v>
      </c>
      <c r="C62" t="s">
        <v>29</v>
      </c>
      <c r="D62" t="s">
        <v>1351</v>
      </c>
      <c r="E62" s="6">
        <v>600</v>
      </c>
      <c r="F62" s="6">
        <v>300</v>
      </c>
    </row>
    <row r="63" spans="1:6" x14ac:dyDescent="0.25">
      <c r="B63" t="s">
        <v>586</v>
      </c>
      <c r="C63" t="s">
        <v>29</v>
      </c>
      <c r="D63" t="s">
        <v>1351</v>
      </c>
      <c r="E63" s="6">
        <v>200</v>
      </c>
      <c r="F63" s="6">
        <v>100</v>
      </c>
    </row>
    <row r="64" spans="1:6" x14ac:dyDescent="0.25">
      <c r="B64" t="s">
        <v>234</v>
      </c>
      <c r="C64" t="s">
        <v>29</v>
      </c>
      <c r="D64" t="s">
        <v>1351</v>
      </c>
      <c r="E64" s="6">
        <v>70</v>
      </c>
      <c r="F64" s="6">
        <v>35</v>
      </c>
    </row>
    <row r="65" spans="1:6" x14ac:dyDescent="0.25">
      <c r="B65" t="s">
        <v>1225</v>
      </c>
      <c r="C65" t="s">
        <v>29</v>
      </c>
      <c r="D65" t="s">
        <v>1351</v>
      </c>
      <c r="E65" s="6">
        <v>600</v>
      </c>
      <c r="F65" s="6">
        <v>300</v>
      </c>
    </row>
    <row r="66" spans="1:6" x14ac:dyDescent="0.25">
      <c r="B66" t="s">
        <v>1222</v>
      </c>
      <c r="C66" t="s">
        <v>29</v>
      </c>
      <c r="D66" t="s">
        <v>1351</v>
      </c>
      <c r="E66" s="6">
        <v>200</v>
      </c>
      <c r="F66" s="6">
        <v>100</v>
      </c>
    </row>
    <row r="67" spans="1:6" x14ac:dyDescent="0.25">
      <c r="B67" t="s">
        <v>1221</v>
      </c>
      <c r="C67" t="s">
        <v>29</v>
      </c>
      <c r="D67" t="s">
        <v>1351</v>
      </c>
      <c r="E67" s="6">
        <v>12</v>
      </c>
      <c r="F67" s="6">
        <v>6</v>
      </c>
    </row>
    <row r="68" spans="1:6" x14ac:dyDescent="0.25">
      <c r="B68" t="s">
        <v>1220</v>
      </c>
      <c r="C68" t="s">
        <v>29</v>
      </c>
      <c r="D68" t="s">
        <v>1351</v>
      </c>
      <c r="E68" s="6">
        <v>6</v>
      </c>
      <c r="F68" s="6">
        <v>3</v>
      </c>
    </row>
    <row r="69" spans="1:6" x14ac:dyDescent="0.25">
      <c r="B69" t="s">
        <v>1229</v>
      </c>
      <c r="C69" t="s">
        <v>29</v>
      </c>
      <c r="D69" t="s">
        <v>1351</v>
      </c>
      <c r="E69" s="6">
        <v>10</v>
      </c>
      <c r="F69" s="6">
        <v>5</v>
      </c>
    </row>
    <row r="70" spans="1:6" x14ac:dyDescent="0.25">
      <c r="B70" t="s">
        <v>1226</v>
      </c>
      <c r="C70" t="s">
        <v>29</v>
      </c>
      <c r="D70" t="s">
        <v>1351</v>
      </c>
      <c r="E70" s="6">
        <v>5000</v>
      </c>
      <c r="F70" s="6">
        <v>2500</v>
      </c>
    </row>
    <row r="71" spans="1:6" x14ac:dyDescent="0.25">
      <c r="B71" t="s">
        <v>1217</v>
      </c>
      <c r="C71" t="s">
        <v>29</v>
      </c>
      <c r="D71" t="s">
        <v>1351</v>
      </c>
      <c r="E71" s="6">
        <v>25</v>
      </c>
      <c r="F71" s="6">
        <v>12.5</v>
      </c>
    </row>
    <row r="72" spans="1:6" x14ac:dyDescent="0.25">
      <c r="B72" t="s">
        <v>1219</v>
      </c>
      <c r="C72" t="s">
        <v>29</v>
      </c>
      <c r="D72" t="s">
        <v>1351</v>
      </c>
      <c r="E72" s="6">
        <v>3</v>
      </c>
      <c r="F72" s="6">
        <v>1.5</v>
      </c>
    </row>
    <row r="73" spans="1:6" x14ac:dyDescent="0.25">
      <c r="B73" t="s">
        <v>1212</v>
      </c>
      <c r="C73" t="s">
        <v>29</v>
      </c>
      <c r="D73" t="s">
        <v>1351</v>
      </c>
      <c r="E73" s="6">
        <v>100</v>
      </c>
      <c r="F73" s="6">
        <v>50</v>
      </c>
    </row>
    <row r="74" spans="1:6" x14ac:dyDescent="0.25">
      <c r="B74" t="s">
        <v>504</v>
      </c>
      <c r="C74" t="s">
        <v>29</v>
      </c>
      <c r="D74" t="s">
        <v>1351</v>
      </c>
      <c r="E74" s="6">
        <v>24</v>
      </c>
      <c r="F74" s="6">
        <v>12</v>
      </c>
    </row>
    <row r="75" spans="1:6" x14ac:dyDescent="0.25">
      <c r="B75" t="s">
        <v>1211</v>
      </c>
      <c r="C75" t="s">
        <v>29</v>
      </c>
      <c r="D75" t="s">
        <v>1351</v>
      </c>
      <c r="E75" s="6">
        <v>12</v>
      </c>
      <c r="F75" s="6">
        <v>6</v>
      </c>
    </row>
    <row r="76" spans="1:6" x14ac:dyDescent="0.25">
      <c r="B76" t="s">
        <v>1210</v>
      </c>
      <c r="C76" t="s">
        <v>29</v>
      </c>
      <c r="D76" t="s">
        <v>1351</v>
      </c>
      <c r="E76" s="6">
        <v>12</v>
      </c>
      <c r="F76" s="6">
        <v>6</v>
      </c>
    </row>
    <row r="77" spans="1:6" x14ac:dyDescent="0.25">
      <c r="A77" t="s">
        <v>349</v>
      </c>
      <c r="B77" t="s">
        <v>430</v>
      </c>
      <c r="C77" t="s">
        <v>29</v>
      </c>
      <c r="D77" t="s">
        <v>1349</v>
      </c>
      <c r="E77" s="6">
        <v>1270</v>
      </c>
      <c r="F77" s="6">
        <v>635</v>
      </c>
    </row>
    <row r="78" spans="1:6" x14ac:dyDescent="0.25">
      <c r="B78" t="s">
        <v>429</v>
      </c>
      <c r="C78" t="s">
        <v>29</v>
      </c>
      <c r="D78" t="s">
        <v>1349</v>
      </c>
      <c r="E78" s="6">
        <v>21</v>
      </c>
      <c r="F78" s="6">
        <v>10.5</v>
      </c>
    </row>
    <row r="79" spans="1:6" x14ac:dyDescent="0.25">
      <c r="B79" t="s">
        <v>427</v>
      </c>
      <c r="C79" t="s">
        <v>29</v>
      </c>
      <c r="D79" t="s">
        <v>1349</v>
      </c>
      <c r="E79" s="6">
        <v>678</v>
      </c>
      <c r="F79" s="6">
        <v>339</v>
      </c>
    </row>
    <row r="80" spans="1:6" x14ac:dyDescent="0.25">
      <c r="B80" t="s">
        <v>426</v>
      </c>
      <c r="C80" t="s">
        <v>29</v>
      </c>
      <c r="D80" t="s">
        <v>1349</v>
      </c>
      <c r="E80" s="6">
        <v>678</v>
      </c>
      <c r="F80" s="6">
        <v>339</v>
      </c>
    </row>
    <row r="81" spans="2:6" x14ac:dyDescent="0.25">
      <c r="B81" t="s">
        <v>425</v>
      </c>
      <c r="C81" t="s">
        <v>29</v>
      </c>
      <c r="D81" t="s">
        <v>1349</v>
      </c>
      <c r="E81" s="6">
        <v>720</v>
      </c>
      <c r="F81" s="6">
        <v>360</v>
      </c>
    </row>
    <row r="82" spans="2:6" x14ac:dyDescent="0.25">
      <c r="B82" t="s">
        <v>424</v>
      </c>
      <c r="C82" t="s">
        <v>29</v>
      </c>
      <c r="D82" t="s">
        <v>1349</v>
      </c>
      <c r="E82" s="6">
        <v>127</v>
      </c>
      <c r="F82" s="6">
        <v>63.5</v>
      </c>
    </row>
    <row r="83" spans="2:6" x14ac:dyDescent="0.25">
      <c r="B83" t="s">
        <v>156</v>
      </c>
      <c r="C83" t="s">
        <v>29</v>
      </c>
      <c r="D83" t="s">
        <v>1349</v>
      </c>
      <c r="E83" s="6">
        <v>636</v>
      </c>
      <c r="F83" s="6">
        <v>318</v>
      </c>
    </row>
    <row r="84" spans="2:6" x14ac:dyDescent="0.25">
      <c r="B84" t="s">
        <v>421</v>
      </c>
      <c r="C84" t="s">
        <v>29</v>
      </c>
      <c r="D84" t="s">
        <v>1349</v>
      </c>
      <c r="E84" s="6">
        <v>720</v>
      </c>
      <c r="F84" s="6">
        <v>360</v>
      </c>
    </row>
    <row r="85" spans="2:6" x14ac:dyDescent="0.25">
      <c r="B85" t="s">
        <v>420</v>
      </c>
      <c r="C85" t="s">
        <v>29</v>
      </c>
      <c r="D85" t="s">
        <v>1349</v>
      </c>
      <c r="E85" s="6">
        <v>720</v>
      </c>
      <c r="F85" s="6">
        <v>360</v>
      </c>
    </row>
    <row r="86" spans="2:6" x14ac:dyDescent="0.25">
      <c r="B86" t="s">
        <v>51</v>
      </c>
      <c r="C86" t="s">
        <v>29</v>
      </c>
      <c r="D86" t="s">
        <v>1349</v>
      </c>
      <c r="E86" s="6">
        <v>233</v>
      </c>
      <c r="F86" s="6">
        <v>116.5</v>
      </c>
    </row>
    <row r="87" spans="2:6" x14ac:dyDescent="0.25">
      <c r="B87" t="s">
        <v>419</v>
      </c>
      <c r="C87" t="s">
        <v>29</v>
      </c>
      <c r="D87" t="s">
        <v>1349</v>
      </c>
      <c r="E87" s="6">
        <v>339</v>
      </c>
      <c r="F87" s="6">
        <v>169.5</v>
      </c>
    </row>
    <row r="88" spans="2:6" x14ac:dyDescent="0.25">
      <c r="B88" t="s">
        <v>418</v>
      </c>
      <c r="C88" t="s">
        <v>29</v>
      </c>
      <c r="D88" t="s">
        <v>1349</v>
      </c>
      <c r="E88" s="6">
        <v>424</v>
      </c>
      <c r="F88" s="6">
        <v>212</v>
      </c>
    </row>
    <row r="89" spans="2:6" x14ac:dyDescent="0.25">
      <c r="B89" t="s">
        <v>198</v>
      </c>
      <c r="C89" t="s">
        <v>29</v>
      </c>
      <c r="D89" t="s">
        <v>1349</v>
      </c>
      <c r="E89" s="6">
        <v>42</v>
      </c>
      <c r="F89" s="6">
        <v>21</v>
      </c>
    </row>
    <row r="90" spans="2:6" x14ac:dyDescent="0.25">
      <c r="B90" t="s">
        <v>417</v>
      </c>
      <c r="C90" t="s">
        <v>29</v>
      </c>
      <c r="D90" t="s">
        <v>1349</v>
      </c>
      <c r="E90" s="6">
        <v>21</v>
      </c>
      <c r="F90" s="6">
        <v>10.5</v>
      </c>
    </row>
    <row r="91" spans="2:6" x14ac:dyDescent="0.25">
      <c r="B91" t="s">
        <v>416</v>
      </c>
      <c r="C91" t="s">
        <v>29</v>
      </c>
      <c r="D91" t="s">
        <v>1349</v>
      </c>
      <c r="E91" s="6">
        <v>21</v>
      </c>
      <c r="F91" s="6">
        <v>10.5</v>
      </c>
    </row>
    <row r="92" spans="2:6" x14ac:dyDescent="0.25">
      <c r="B92" t="s">
        <v>414</v>
      </c>
      <c r="C92" t="s">
        <v>29</v>
      </c>
      <c r="D92" t="s">
        <v>1349</v>
      </c>
      <c r="E92" s="6">
        <v>593</v>
      </c>
      <c r="F92" s="6">
        <v>296.5</v>
      </c>
    </row>
    <row r="93" spans="2:6" x14ac:dyDescent="0.25">
      <c r="B93" t="s">
        <v>194</v>
      </c>
      <c r="C93" t="s">
        <v>29</v>
      </c>
      <c r="D93" t="s">
        <v>1349</v>
      </c>
      <c r="E93" s="6">
        <v>635</v>
      </c>
      <c r="F93" s="6">
        <v>317.5</v>
      </c>
    </row>
    <row r="94" spans="2:6" x14ac:dyDescent="0.25">
      <c r="B94" t="s">
        <v>381</v>
      </c>
      <c r="C94" t="s">
        <v>29</v>
      </c>
      <c r="D94" t="s">
        <v>1349</v>
      </c>
      <c r="E94" s="6">
        <v>550</v>
      </c>
      <c r="F94" s="6">
        <v>275</v>
      </c>
    </row>
    <row r="95" spans="2:6" x14ac:dyDescent="0.25">
      <c r="B95" t="s">
        <v>387</v>
      </c>
      <c r="C95" t="s">
        <v>29</v>
      </c>
      <c r="D95" t="s">
        <v>1349</v>
      </c>
      <c r="E95" s="6">
        <v>635</v>
      </c>
      <c r="F95" s="6">
        <v>317.5</v>
      </c>
    </row>
    <row r="96" spans="2:6" x14ac:dyDescent="0.25">
      <c r="B96" t="s">
        <v>386</v>
      </c>
      <c r="C96" t="s">
        <v>29</v>
      </c>
      <c r="D96" t="s">
        <v>1349</v>
      </c>
      <c r="E96" s="6">
        <v>635</v>
      </c>
      <c r="F96" s="6">
        <v>317.5</v>
      </c>
    </row>
    <row r="97" spans="2:6" x14ac:dyDescent="0.25">
      <c r="B97" t="s">
        <v>382</v>
      </c>
      <c r="C97" t="s">
        <v>29</v>
      </c>
      <c r="D97" t="s">
        <v>1349</v>
      </c>
      <c r="E97" s="6">
        <v>635</v>
      </c>
      <c r="F97" s="6">
        <v>317.5</v>
      </c>
    </row>
    <row r="98" spans="2:6" x14ac:dyDescent="0.25">
      <c r="B98" t="s">
        <v>380</v>
      </c>
      <c r="C98" t="s">
        <v>29</v>
      </c>
      <c r="D98" t="s">
        <v>1349</v>
      </c>
      <c r="E98" s="6">
        <v>273</v>
      </c>
      <c r="F98" s="6">
        <v>136.5</v>
      </c>
    </row>
    <row r="99" spans="2:6" x14ac:dyDescent="0.25">
      <c r="B99" t="s">
        <v>413</v>
      </c>
      <c r="C99" t="s">
        <v>29</v>
      </c>
      <c r="D99" t="s">
        <v>1349</v>
      </c>
      <c r="E99" s="6">
        <v>42</v>
      </c>
      <c r="F99" s="6">
        <v>21</v>
      </c>
    </row>
    <row r="100" spans="2:6" x14ac:dyDescent="0.25">
      <c r="B100" t="s">
        <v>412</v>
      </c>
      <c r="C100" t="s">
        <v>29</v>
      </c>
      <c r="D100" t="s">
        <v>1349</v>
      </c>
      <c r="E100" s="6">
        <v>21</v>
      </c>
      <c r="F100" s="6">
        <v>10.5</v>
      </c>
    </row>
    <row r="101" spans="2:6" x14ac:dyDescent="0.25">
      <c r="B101" t="s">
        <v>411</v>
      </c>
      <c r="C101" t="s">
        <v>29</v>
      </c>
      <c r="D101" t="s">
        <v>1349</v>
      </c>
      <c r="E101" s="6">
        <v>255</v>
      </c>
      <c r="F101" s="6">
        <v>127.5</v>
      </c>
    </row>
    <row r="102" spans="2:6" x14ac:dyDescent="0.25">
      <c r="B102" t="s">
        <v>409</v>
      </c>
      <c r="C102" t="s">
        <v>29</v>
      </c>
      <c r="D102" t="s">
        <v>1349</v>
      </c>
      <c r="E102" s="6">
        <v>21</v>
      </c>
      <c r="F102" s="6">
        <v>10.5</v>
      </c>
    </row>
    <row r="103" spans="2:6" x14ac:dyDescent="0.25">
      <c r="B103" t="s">
        <v>408</v>
      </c>
      <c r="C103" t="s">
        <v>29</v>
      </c>
      <c r="D103" t="s">
        <v>1349</v>
      </c>
      <c r="E103" s="6">
        <v>84</v>
      </c>
      <c r="F103" s="6">
        <v>42</v>
      </c>
    </row>
    <row r="104" spans="2:6" x14ac:dyDescent="0.25">
      <c r="B104" t="s">
        <v>407</v>
      </c>
      <c r="C104" t="s">
        <v>29</v>
      </c>
      <c r="D104" t="s">
        <v>1349</v>
      </c>
      <c r="E104" s="6">
        <v>720</v>
      </c>
      <c r="F104" s="6">
        <v>360</v>
      </c>
    </row>
    <row r="105" spans="2:6" x14ac:dyDescent="0.25">
      <c r="B105" t="s">
        <v>405</v>
      </c>
      <c r="C105" t="s">
        <v>29</v>
      </c>
      <c r="D105" t="s">
        <v>1349</v>
      </c>
      <c r="E105" s="6">
        <v>127</v>
      </c>
      <c r="F105" s="6">
        <v>63.5</v>
      </c>
    </row>
    <row r="106" spans="2:6" x14ac:dyDescent="0.25">
      <c r="B106" t="s">
        <v>404</v>
      </c>
      <c r="C106" t="s">
        <v>29</v>
      </c>
      <c r="D106" t="s">
        <v>1349</v>
      </c>
      <c r="E106" s="6">
        <v>127</v>
      </c>
      <c r="F106" s="6">
        <v>63.5</v>
      </c>
    </row>
    <row r="107" spans="2:6" x14ac:dyDescent="0.25">
      <c r="B107" t="s">
        <v>403</v>
      </c>
      <c r="C107" t="s">
        <v>29</v>
      </c>
      <c r="D107" t="s">
        <v>1349</v>
      </c>
      <c r="E107" s="6">
        <v>340</v>
      </c>
      <c r="F107" s="6">
        <v>170</v>
      </c>
    </row>
    <row r="108" spans="2:6" x14ac:dyDescent="0.25">
      <c r="B108" t="s">
        <v>402</v>
      </c>
      <c r="C108" t="s">
        <v>29</v>
      </c>
      <c r="D108" t="s">
        <v>1349</v>
      </c>
      <c r="E108" s="6">
        <v>340</v>
      </c>
      <c r="F108" s="6">
        <v>170</v>
      </c>
    </row>
    <row r="109" spans="2:6" x14ac:dyDescent="0.25">
      <c r="B109" t="s">
        <v>401</v>
      </c>
      <c r="C109" t="s">
        <v>29</v>
      </c>
      <c r="D109" t="s">
        <v>1349</v>
      </c>
      <c r="E109" s="6">
        <v>360</v>
      </c>
      <c r="F109" s="6">
        <v>180</v>
      </c>
    </row>
    <row r="110" spans="2:6" x14ac:dyDescent="0.25">
      <c r="B110" t="s">
        <v>378</v>
      </c>
      <c r="C110" t="s">
        <v>29</v>
      </c>
      <c r="D110" t="s">
        <v>1349</v>
      </c>
      <c r="E110" s="6">
        <v>1203</v>
      </c>
      <c r="F110" s="6">
        <v>601.5</v>
      </c>
    </row>
    <row r="111" spans="2:6" x14ac:dyDescent="0.25">
      <c r="B111" t="s">
        <v>52</v>
      </c>
      <c r="C111" t="s">
        <v>29</v>
      </c>
      <c r="D111" t="s">
        <v>1349</v>
      </c>
      <c r="E111" s="6">
        <v>233</v>
      </c>
      <c r="F111" s="6">
        <v>116.5</v>
      </c>
    </row>
    <row r="112" spans="2:6" x14ac:dyDescent="0.25">
      <c r="B112" t="s">
        <v>399</v>
      </c>
      <c r="C112" t="s">
        <v>29</v>
      </c>
      <c r="D112" t="s">
        <v>1349</v>
      </c>
      <c r="E112" s="6">
        <v>678</v>
      </c>
      <c r="F112" s="6">
        <v>339</v>
      </c>
    </row>
    <row r="113" spans="1:6" x14ac:dyDescent="0.25">
      <c r="B113" t="s">
        <v>398</v>
      </c>
      <c r="C113" t="s">
        <v>29</v>
      </c>
      <c r="D113" t="s">
        <v>1349</v>
      </c>
      <c r="E113" s="6">
        <v>85</v>
      </c>
      <c r="F113" s="6">
        <v>42.5</v>
      </c>
    </row>
    <row r="114" spans="1:6" x14ac:dyDescent="0.25">
      <c r="B114" t="s">
        <v>396</v>
      </c>
      <c r="C114" t="s">
        <v>29</v>
      </c>
      <c r="D114" t="s">
        <v>1349</v>
      </c>
      <c r="E114" s="6">
        <v>318</v>
      </c>
      <c r="F114" s="6">
        <v>159</v>
      </c>
    </row>
    <row r="115" spans="1:6" x14ac:dyDescent="0.25">
      <c r="B115" t="s">
        <v>151</v>
      </c>
      <c r="C115" t="s">
        <v>29</v>
      </c>
      <c r="D115" t="s">
        <v>1349</v>
      </c>
      <c r="E115" s="6">
        <v>720</v>
      </c>
      <c r="F115" s="6">
        <v>360</v>
      </c>
    </row>
    <row r="116" spans="1:6" x14ac:dyDescent="0.25">
      <c r="B116" t="s">
        <v>395</v>
      </c>
      <c r="C116" t="s">
        <v>29</v>
      </c>
      <c r="D116" t="s">
        <v>1349</v>
      </c>
      <c r="E116" s="6">
        <v>21</v>
      </c>
      <c r="F116" s="6">
        <v>10.5</v>
      </c>
    </row>
    <row r="117" spans="1:6" x14ac:dyDescent="0.25">
      <c r="B117" t="s">
        <v>394</v>
      </c>
      <c r="C117" t="s">
        <v>29</v>
      </c>
      <c r="D117" t="s">
        <v>1349</v>
      </c>
      <c r="E117" s="6">
        <v>21</v>
      </c>
      <c r="F117" s="6">
        <v>10.5</v>
      </c>
    </row>
    <row r="118" spans="1:6" x14ac:dyDescent="0.25">
      <c r="B118" t="s">
        <v>393</v>
      </c>
      <c r="C118" t="s">
        <v>29</v>
      </c>
      <c r="D118" t="s">
        <v>1349</v>
      </c>
      <c r="E118" s="6">
        <v>85</v>
      </c>
      <c r="F118" s="6">
        <v>42.5</v>
      </c>
    </row>
    <row r="119" spans="1:6" x14ac:dyDescent="0.25">
      <c r="B119" t="s">
        <v>392</v>
      </c>
      <c r="C119" t="s">
        <v>29</v>
      </c>
      <c r="D119" t="s">
        <v>1349</v>
      </c>
      <c r="E119" s="6">
        <v>85</v>
      </c>
      <c r="F119" s="6">
        <v>42.5</v>
      </c>
    </row>
    <row r="120" spans="1:6" x14ac:dyDescent="0.25">
      <c r="B120" t="s">
        <v>42</v>
      </c>
      <c r="C120" t="s">
        <v>29</v>
      </c>
      <c r="D120" t="s">
        <v>1349</v>
      </c>
      <c r="E120" s="6">
        <v>127</v>
      </c>
      <c r="F120" s="6">
        <v>63.5</v>
      </c>
    </row>
    <row r="121" spans="1:6" x14ac:dyDescent="0.25">
      <c r="B121" t="s">
        <v>379</v>
      </c>
      <c r="C121" t="s">
        <v>29</v>
      </c>
      <c r="D121" t="s">
        <v>1349</v>
      </c>
      <c r="E121" s="6">
        <v>1138</v>
      </c>
      <c r="F121" s="6">
        <v>569</v>
      </c>
    </row>
    <row r="122" spans="1:6" x14ac:dyDescent="0.25">
      <c r="B122" t="s">
        <v>391</v>
      </c>
      <c r="C122" t="s">
        <v>29</v>
      </c>
      <c r="D122" t="s">
        <v>1349</v>
      </c>
      <c r="E122" s="6">
        <v>551</v>
      </c>
      <c r="F122" s="6">
        <v>275.5</v>
      </c>
    </row>
    <row r="123" spans="1:6" x14ac:dyDescent="0.25">
      <c r="B123" t="s">
        <v>390</v>
      </c>
      <c r="C123" t="s">
        <v>29</v>
      </c>
      <c r="D123" t="s">
        <v>1349</v>
      </c>
      <c r="E123" s="6">
        <v>212</v>
      </c>
      <c r="F123" s="6">
        <v>106</v>
      </c>
    </row>
    <row r="124" spans="1:6" x14ac:dyDescent="0.25">
      <c r="B124" t="s">
        <v>45</v>
      </c>
      <c r="C124" t="s">
        <v>29</v>
      </c>
      <c r="D124" t="s">
        <v>1349</v>
      </c>
      <c r="E124" s="6">
        <v>16</v>
      </c>
      <c r="F124" s="6">
        <v>8</v>
      </c>
    </row>
    <row r="125" spans="1:6" x14ac:dyDescent="0.25">
      <c r="B125" t="s">
        <v>389</v>
      </c>
      <c r="C125" t="s">
        <v>29</v>
      </c>
      <c r="D125" t="s">
        <v>1349</v>
      </c>
      <c r="E125" s="6">
        <v>212</v>
      </c>
      <c r="F125" s="6">
        <v>106</v>
      </c>
    </row>
    <row r="126" spans="1:6" x14ac:dyDescent="0.25">
      <c r="B126" t="s">
        <v>388</v>
      </c>
      <c r="C126" t="s">
        <v>29</v>
      </c>
      <c r="D126" t="s">
        <v>1349</v>
      </c>
      <c r="E126" s="6">
        <v>212</v>
      </c>
      <c r="F126" s="6">
        <v>106</v>
      </c>
    </row>
    <row r="127" spans="1:6" x14ac:dyDescent="0.25">
      <c r="A127" t="s">
        <v>503</v>
      </c>
      <c r="B127" t="s">
        <v>425</v>
      </c>
      <c r="C127" t="s">
        <v>225</v>
      </c>
      <c r="D127" t="s">
        <v>1349</v>
      </c>
      <c r="E127" s="6">
        <v>30</v>
      </c>
      <c r="F127" s="6">
        <v>0</v>
      </c>
    </row>
    <row r="128" spans="1:6" x14ac:dyDescent="0.25">
      <c r="B128" t="s">
        <v>606</v>
      </c>
      <c r="C128" t="s">
        <v>225</v>
      </c>
      <c r="D128" t="s">
        <v>1349</v>
      </c>
      <c r="E128" s="6">
        <v>50</v>
      </c>
      <c r="F128" s="6">
        <v>0</v>
      </c>
    </row>
    <row r="129" spans="1:6" x14ac:dyDescent="0.25">
      <c r="B129" t="s">
        <v>424</v>
      </c>
      <c r="C129" t="s">
        <v>225</v>
      </c>
      <c r="D129" t="s">
        <v>1349</v>
      </c>
      <c r="E129" s="6">
        <v>50</v>
      </c>
      <c r="F129" s="6">
        <v>0</v>
      </c>
    </row>
    <row r="130" spans="1:6" x14ac:dyDescent="0.25">
      <c r="B130" t="s">
        <v>51</v>
      </c>
      <c r="C130" t="s">
        <v>225</v>
      </c>
      <c r="D130" t="s">
        <v>1349</v>
      </c>
      <c r="E130" s="6">
        <v>50</v>
      </c>
      <c r="F130" s="6">
        <v>0</v>
      </c>
    </row>
    <row r="131" spans="1:6" x14ac:dyDescent="0.25">
      <c r="B131" t="s">
        <v>418</v>
      </c>
      <c r="C131" t="s">
        <v>225</v>
      </c>
      <c r="D131" t="s">
        <v>1349</v>
      </c>
      <c r="E131" s="6">
        <v>50</v>
      </c>
      <c r="F131" s="6">
        <v>0</v>
      </c>
    </row>
    <row r="132" spans="1:6" x14ac:dyDescent="0.25">
      <c r="B132" t="s">
        <v>108</v>
      </c>
      <c r="C132" t="s">
        <v>225</v>
      </c>
      <c r="D132" t="s">
        <v>1349</v>
      </c>
      <c r="E132" s="6">
        <v>10</v>
      </c>
      <c r="F132" s="6">
        <v>0</v>
      </c>
    </row>
    <row r="133" spans="1:6" x14ac:dyDescent="0.25">
      <c r="B133" t="s">
        <v>402</v>
      </c>
      <c r="C133" t="s">
        <v>225</v>
      </c>
      <c r="D133" t="s">
        <v>1349</v>
      </c>
      <c r="E133" s="6">
        <v>200</v>
      </c>
      <c r="F133" s="6">
        <v>0</v>
      </c>
    </row>
    <row r="134" spans="1:6" x14ac:dyDescent="0.25">
      <c r="B134" t="s">
        <v>401</v>
      </c>
      <c r="C134" t="s">
        <v>225</v>
      </c>
      <c r="D134" t="s">
        <v>1349</v>
      </c>
      <c r="E134" s="6">
        <v>200</v>
      </c>
      <c r="F134" s="6">
        <v>0</v>
      </c>
    </row>
    <row r="135" spans="1:6" x14ac:dyDescent="0.25">
      <c r="B135" t="s">
        <v>378</v>
      </c>
      <c r="C135" t="s">
        <v>225</v>
      </c>
      <c r="D135" t="s">
        <v>1349</v>
      </c>
      <c r="E135" s="6">
        <v>200</v>
      </c>
      <c r="F135" s="6">
        <v>0</v>
      </c>
    </row>
    <row r="136" spans="1:6" x14ac:dyDescent="0.25">
      <c r="B136" t="s">
        <v>504</v>
      </c>
      <c r="C136" t="s">
        <v>225</v>
      </c>
      <c r="D136" t="s">
        <v>1351</v>
      </c>
      <c r="E136" s="6">
        <v>600</v>
      </c>
      <c r="F136" s="6">
        <v>0</v>
      </c>
    </row>
    <row r="137" spans="1:6" x14ac:dyDescent="0.25">
      <c r="B137" t="s">
        <v>77</v>
      </c>
      <c r="C137" t="s">
        <v>29</v>
      </c>
      <c r="D137" t="s">
        <v>1351</v>
      </c>
      <c r="E137" s="6">
        <v>3000</v>
      </c>
      <c r="F137" s="6">
        <v>1500</v>
      </c>
    </row>
    <row r="138" spans="1:6" x14ac:dyDescent="0.25">
      <c r="B138" t="s">
        <v>43</v>
      </c>
      <c r="C138" t="s">
        <v>225</v>
      </c>
      <c r="D138" t="s">
        <v>1349</v>
      </c>
      <c r="E138" s="6">
        <v>50</v>
      </c>
      <c r="F138" s="6">
        <v>0</v>
      </c>
    </row>
    <row r="139" spans="1:6" x14ac:dyDescent="0.25">
      <c r="B139" t="s">
        <v>42</v>
      </c>
      <c r="C139" t="s">
        <v>225</v>
      </c>
      <c r="D139" t="s">
        <v>1349</v>
      </c>
      <c r="E139" s="6">
        <v>50</v>
      </c>
      <c r="F139" s="6">
        <v>0</v>
      </c>
    </row>
    <row r="140" spans="1:6" x14ac:dyDescent="0.25">
      <c r="B140" t="s">
        <v>605</v>
      </c>
      <c r="C140" t="s">
        <v>225</v>
      </c>
      <c r="D140" t="s">
        <v>1349</v>
      </c>
      <c r="E140" s="6">
        <v>50</v>
      </c>
      <c r="F140" s="6">
        <v>0</v>
      </c>
    </row>
    <row r="141" spans="1:6" x14ac:dyDescent="0.25">
      <c r="B141" t="s">
        <v>28</v>
      </c>
      <c r="C141" t="s">
        <v>225</v>
      </c>
      <c r="D141" t="s">
        <v>1349</v>
      </c>
      <c r="E141" s="6">
        <v>4</v>
      </c>
      <c r="F141" s="6">
        <v>0</v>
      </c>
    </row>
    <row r="142" spans="1:6" x14ac:dyDescent="0.25">
      <c r="B142" t="s">
        <v>578</v>
      </c>
      <c r="C142" t="s">
        <v>225</v>
      </c>
      <c r="D142" t="s">
        <v>1349</v>
      </c>
      <c r="E142" s="6">
        <v>2</v>
      </c>
      <c r="F142" s="6">
        <v>0</v>
      </c>
    </row>
    <row r="143" spans="1:6" x14ac:dyDescent="0.25">
      <c r="A143" t="s">
        <v>815</v>
      </c>
      <c r="B143" t="s">
        <v>1015</v>
      </c>
      <c r="C143" t="s">
        <v>29</v>
      </c>
      <c r="D143" t="s">
        <v>1351</v>
      </c>
      <c r="E143" s="6">
        <v>20</v>
      </c>
      <c r="F143" s="6">
        <v>10</v>
      </c>
    </row>
    <row r="144" spans="1:6" x14ac:dyDescent="0.25">
      <c r="B144" t="s">
        <v>1012</v>
      </c>
      <c r="C144" t="s">
        <v>29</v>
      </c>
      <c r="D144" t="s">
        <v>1351</v>
      </c>
      <c r="E144" s="6">
        <v>20</v>
      </c>
      <c r="F144" s="6">
        <v>10</v>
      </c>
    </row>
    <row r="145" spans="1:6" x14ac:dyDescent="0.25">
      <c r="A145" t="s">
        <v>1300</v>
      </c>
      <c r="B145" t="s">
        <v>1048</v>
      </c>
      <c r="C145" t="s">
        <v>225</v>
      </c>
      <c r="D145" t="s">
        <v>1349</v>
      </c>
      <c r="E145" s="6">
        <v>220</v>
      </c>
      <c r="F145" s="6">
        <v>0</v>
      </c>
    </row>
    <row r="146" spans="1:6" x14ac:dyDescent="0.25">
      <c r="B146" t="s">
        <v>879</v>
      </c>
      <c r="C146" t="s">
        <v>225</v>
      </c>
      <c r="D146" t="s">
        <v>1349</v>
      </c>
      <c r="E146" s="6">
        <v>220</v>
      </c>
      <c r="F146" s="6">
        <v>0</v>
      </c>
    </row>
    <row r="147" spans="1:6" x14ac:dyDescent="0.25">
      <c r="A147" t="s">
        <v>634</v>
      </c>
      <c r="B147" t="s">
        <v>51</v>
      </c>
      <c r="C147" t="s">
        <v>29</v>
      </c>
      <c r="D147" t="s">
        <v>1349</v>
      </c>
      <c r="E147" s="6">
        <v>50</v>
      </c>
      <c r="F147" s="6">
        <v>25</v>
      </c>
    </row>
    <row r="148" spans="1:6" x14ac:dyDescent="0.25">
      <c r="B148" t="s">
        <v>637</v>
      </c>
      <c r="C148" t="s">
        <v>29</v>
      </c>
      <c r="D148" t="s">
        <v>1349</v>
      </c>
      <c r="E148" s="6">
        <v>1000</v>
      </c>
      <c r="F148" s="6">
        <v>500</v>
      </c>
    </row>
    <row r="149" spans="1:6" x14ac:dyDescent="0.25">
      <c r="B149" t="s">
        <v>52</v>
      </c>
      <c r="C149" t="s">
        <v>29</v>
      </c>
      <c r="D149" t="s">
        <v>1349</v>
      </c>
      <c r="E149" s="6">
        <v>1000</v>
      </c>
      <c r="F149" s="6">
        <v>500</v>
      </c>
    </row>
    <row r="150" spans="1:6" x14ac:dyDescent="0.25">
      <c r="B150" t="s">
        <v>398</v>
      </c>
      <c r="C150" t="s">
        <v>29</v>
      </c>
      <c r="D150" t="s">
        <v>1349</v>
      </c>
      <c r="E150" s="6">
        <v>15</v>
      </c>
      <c r="F150" s="6">
        <v>7.5</v>
      </c>
    </row>
    <row r="151" spans="1:6" x14ac:dyDescent="0.25">
      <c r="B151" t="s">
        <v>28</v>
      </c>
      <c r="C151" t="s">
        <v>29</v>
      </c>
      <c r="D151" t="s">
        <v>1349</v>
      </c>
      <c r="E151" s="6">
        <v>5</v>
      </c>
      <c r="F151" s="6">
        <v>2.5</v>
      </c>
    </row>
    <row r="152" spans="1:6" x14ac:dyDescent="0.25">
      <c r="B152" t="s">
        <v>45</v>
      </c>
      <c r="C152" t="s">
        <v>29</v>
      </c>
      <c r="D152" t="s">
        <v>1349</v>
      </c>
      <c r="E152" s="6">
        <v>5</v>
      </c>
      <c r="F152" s="6">
        <v>2.5</v>
      </c>
    </row>
    <row r="153" spans="1:6" x14ac:dyDescent="0.25">
      <c r="A153" t="s">
        <v>871</v>
      </c>
      <c r="B153" t="s">
        <v>424</v>
      </c>
      <c r="C153" t="s">
        <v>17</v>
      </c>
      <c r="D153" t="s">
        <v>1352</v>
      </c>
      <c r="E153" s="6">
        <v>48</v>
      </c>
      <c r="F153" s="6">
        <v>48</v>
      </c>
    </row>
    <row r="154" spans="1:6" x14ac:dyDescent="0.25">
      <c r="B154" t="s">
        <v>28</v>
      </c>
      <c r="C154" t="s">
        <v>225</v>
      </c>
      <c r="D154" t="s">
        <v>1352</v>
      </c>
      <c r="E154" s="6">
        <v>3</v>
      </c>
      <c r="F154" s="6">
        <v>0</v>
      </c>
    </row>
    <row r="155" spans="1:6" x14ac:dyDescent="0.25">
      <c r="B155" t="s">
        <v>45</v>
      </c>
      <c r="C155" t="s">
        <v>225</v>
      </c>
      <c r="D155" t="s">
        <v>1352</v>
      </c>
      <c r="E155" s="6">
        <v>3</v>
      </c>
      <c r="F155" s="6">
        <v>0</v>
      </c>
    </row>
    <row r="156" spans="1:6" x14ac:dyDescent="0.25">
      <c r="B156" t="s">
        <v>389</v>
      </c>
      <c r="C156" t="s">
        <v>29</v>
      </c>
      <c r="D156" t="s">
        <v>1352</v>
      </c>
      <c r="E156" s="6">
        <v>12</v>
      </c>
      <c r="F156" s="6">
        <v>6</v>
      </c>
    </row>
    <row r="157" spans="1:6" x14ac:dyDescent="0.25">
      <c r="A157" t="s">
        <v>742</v>
      </c>
      <c r="B157" t="s">
        <v>51</v>
      </c>
      <c r="C157" t="s">
        <v>29</v>
      </c>
      <c r="D157" t="s">
        <v>1349</v>
      </c>
      <c r="E157" s="6">
        <v>20</v>
      </c>
      <c r="F157" s="6">
        <v>10</v>
      </c>
    </row>
    <row r="158" spans="1:6" x14ac:dyDescent="0.25">
      <c r="B158" t="s">
        <v>419</v>
      </c>
      <c r="C158" t="s">
        <v>29</v>
      </c>
      <c r="D158" t="s">
        <v>1349</v>
      </c>
      <c r="E158" s="6">
        <v>20</v>
      </c>
      <c r="F158" s="6">
        <v>10</v>
      </c>
    </row>
    <row r="159" spans="1:6" x14ac:dyDescent="0.25">
      <c r="B159" t="s">
        <v>1065</v>
      </c>
      <c r="C159" t="s">
        <v>29</v>
      </c>
      <c r="D159" t="s">
        <v>1349</v>
      </c>
      <c r="E159" s="6">
        <v>20</v>
      </c>
      <c r="F159" s="6">
        <v>10</v>
      </c>
    </row>
    <row r="160" spans="1:6" x14ac:dyDescent="0.25">
      <c r="B160" t="s">
        <v>413</v>
      </c>
      <c r="C160" t="s">
        <v>29</v>
      </c>
      <c r="D160" t="s">
        <v>1349</v>
      </c>
      <c r="E160" s="6">
        <v>20</v>
      </c>
      <c r="F160" s="6">
        <v>10</v>
      </c>
    </row>
    <row r="161" spans="1:6" x14ac:dyDescent="0.25">
      <c r="B161" t="s">
        <v>52</v>
      </c>
      <c r="C161" t="s">
        <v>29</v>
      </c>
      <c r="D161" t="s">
        <v>1349</v>
      </c>
      <c r="E161" s="6">
        <v>100</v>
      </c>
      <c r="F161" s="6">
        <v>50</v>
      </c>
    </row>
    <row r="162" spans="1:6" x14ac:dyDescent="0.25">
      <c r="B162" t="s">
        <v>151</v>
      </c>
      <c r="C162" t="s">
        <v>29</v>
      </c>
      <c r="D162" t="s">
        <v>1349</v>
      </c>
      <c r="E162" s="6">
        <v>100</v>
      </c>
      <c r="F162" s="6">
        <v>50</v>
      </c>
    </row>
    <row r="163" spans="1:6" x14ac:dyDescent="0.25">
      <c r="B163" t="s">
        <v>578</v>
      </c>
      <c r="C163" t="s">
        <v>29</v>
      </c>
      <c r="D163" t="s">
        <v>1349</v>
      </c>
      <c r="E163" s="6">
        <v>4</v>
      </c>
      <c r="F163" s="6">
        <v>2</v>
      </c>
    </row>
    <row r="164" spans="1:6" x14ac:dyDescent="0.25">
      <c r="B164" t="s">
        <v>155</v>
      </c>
      <c r="C164" t="s">
        <v>29</v>
      </c>
      <c r="D164" t="s">
        <v>1349</v>
      </c>
      <c r="E164" s="6">
        <v>4</v>
      </c>
      <c r="F164" s="6">
        <v>2</v>
      </c>
    </row>
    <row r="165" spans="1:6" x14ac:dyDescent="0.25">
      <c r="A165" t="s">
        <v>122</v>
      </c>
      <c r="B165" t="s">
        <v>427</v>
      </c>
      <c r="C165" t="s">
        <v>17</v>
      </c>
      <c r="D165" t="s">
        <v>1352</v>
      </c>
      <c r="E165" s="6">
        <v>12</v>
      </c>
      <c r="F165" s="6">
        <v>12</v>
      </c>
    </row>
    <row r="166" spans="1:6" x14ac:dyDescent="0.25">
      <c r="B166" t="s">
        <v>426</v>
      </c>
      <c r="C166" t="s">
        <v>17</v>
      </c>
      <c r="D166" t="s">
        <v>1352</v>
      </c>
      <c r="E166" s="6">
        <v>12</v>
      </c>
      <c r="F166" s="6">
        <v>12</v>
      </c>
    </row>
    <row r="167" spans="1:6" x14ac:dyDescent="0.25">
      <c r="B167" t="s">
        <v>424</v>
      </c>
      <c r="C167" t="s">
        <v>17</v>
      </c>
      <c r="D167" t="s">
        <v>1349</v>
      </c>
      <c r="E167" s="6">
        <v>3</v>
      </c>
      <c r="F167" s="6">
        <v>3</v>
      </c>
    </row>
    <row r="168" spans="1:6" x14ac:dyDescent="0.25">
      <c r="B168" t="s">
        <v>156</v>
      </c>
      <c r="C168" t="s">
        <v>17</v>
      </c>
      <c r="D168" t="s">
        <v>1352</v>
      </c>
      <c r="E168" s="6">
        <v>9</v>
      </c>
      <c r="F168" s="6">
        <v>9</v>
      </c>
    </row>
    <row r="169" spans="1:6" x14ac:dyDescent="0.25">
      <c r="B169" t="s">
        <v>153</v>
      </c>
      <c r="C169" t="s">
        <v>17</v>
      </c>
      <c r="D169" t="s">
        <v>1352</v>
      </c>
      <c r="E169" s="6">
        <v>6</v>
      </c>
      <c r="F169" s="6">
        <v>6</v>
      </c>
    </row>
    <row r="170" spans="1:6" x14ac:dyDescent="0.25">
      <c r="B170" t="s">
        <v>686</v>
      </c>
      <c r="C170" t="s">
        <v>17</v>
      </c>
      <c r="D170" t="s">
        <v>1352</v>
      </c>
      <c r="E170" s="6">
        <v>3</v>
      </c>
      <c r="F170" s="6">
        <v>3</v>
      </c>
    </row>
    <row r="171" spans="1:6" x14ac:dyDescent="0.25">
      <c r="B171" t="s">
        <v>419</v>
      </c>
      <c r="C171" t="s">
        <v>17</v>
      </c>
      <c r="D171" t="s">
        <v>1352</v>
      </c>
      <c r="E171" s="6">
        <v>9</v>
      </c>
      <c r="F171" s="6">
        <v>9</v>
      </c>
    </row>
    <row r="172" spans="1:6" x14ac:dyDescent="0.25">
      <c r="B172" t="s">
        <v>123</v>
      </c>
      <c r="C172" t="s">
        <v>17</v>
      </c>
      <c r="D172" t="s">
        <v>1349</v>
      </c>
      <c r="E172" s="6">
        <v>1</v>
      </c>
      <c r="F172" s="6">
        <v>1</v>
      </c>
    </row>
    <row r="173" spans="1:6" x14ac:dyDescent="0.25">
      <c r="B173" t="s">
        <v>695</v>
      </c>
      <c r="C173" t="s">
        <v>17</v>
      </c>
      <c r="D173" t="s">
        <v>1352</v>
      </c>
      <c r="E173" s="6">
        <v>6</v>
      </c>
      <c r="F173" s="6">
        <v>6</v>
      </c>
    </row>
    <row r="174" spans="1:6" x14ac:dyDescent="0.25">
      <c r="B174" t="s">
        <v>693</v>
      </c>
      <c r="C174" t="s">
        <v>17</v>
      </c>
      <c r="D174" t="s">
        <v>1352</v>
      </c>
      <c r="E174" s="6">
        <v>9</v>
      </c>
      <c r="F174" s="6">
        <v>9</v>
      </c>
    </row>
    <row r="175" spans="1:6" x14ac:dyDescent="0.25">
      <c r="B175" t="s">
        <v>692</v>
      </c>
      <c r="C175" t="s">
        <v>17</v>
      </c>
      <c r="D175" t="s">
        <v>1352</v>
      </c>
      <c r="E175" s="6">
        <v>9</v>
      </c>
      <c r="F175" s="6">
        <v>9</v>
      </c>
    </row>
    <row r="176" spans="1:6" x14ac:dyDescent="0.25">
      <c r="B176" t="s">
        <v>696</v>
      </c>
      <c r="C176" t="s">
        <v>17</v>
      </c>
      <c r="D176" t="s">
        <v>1352</v>
      </c>
      <c r="E176" s="6">
        <v>6</v>
      </c>
      <c r="F176" s="6">
        <v>6</v>
      </c>
    </row>
    <row r="177" spans="2:6" x14ac:dyDescent="0.25">
      <c r="B177" t="s">
        <v>691</v>
      </c>
      <c r="C177" t="s">
        <v>17</v>
      </c>
      <c r="D177" t="s">
        <v>1352</v>
      </c>
      <c r="E177" s="6">
        <v>9</v>
      </c>
      <c r="F177" s="6">
        <v>9</v>
      </c>
    </row>
    <row r="178" spans="2:6" x14ac:dyDescent="0.25">
      <c r="B178" t="s">
        <v>501</v>
      </c>
      <c r="C178" t="s">
        <v>17</v>
      </c>
      <c r="D178" t="s">
        <v>1352</v>
      </c>
      <c r="E178" s="6">
        <v>9</v>
      </c>
      <c r="F178" s="6">
        <v>9</v>
      </c>
    </row>
    <row r="179" spans="2:6" x14ac:dyDescent="0.25">
      <c r="B179" t="s">
        <v>687</v>
      </c>
      <c r="C179" t="s">
        <v>17</v>
      </c>
      <c r="D179" t="s">
        <v>1352</v>
      </c>
      <c r="E179" s="6">
        <v>6</v>
      </c>
      <c r="F179" s="6">
        <v>6</v>
      </c>
    </row>
    <row r="180" spans="2:6" x14ac:dyDescent="0.25">
      <c r="B180" t="s">
        <v>572</v>
      </c>
      <c r="C180" t="s">
        <v>17</v>
      </c>
      <c r="D180" t="s">
        <v>1352</v>
      </c>
      <c r="E180" s="6">
        <v>9</v>
      </c>
      <c r="F180" s="6">
        <v>9</v>
      </c>
    </row>
    <row r="181" spans="2:6" x14ac:dyDescent="0.25">
      <c r="B181" t="s">
        <v>690</v>
      </c>
      <c r="C181" t="s">
        <v>17</v>
      </c>
      <c r="D181" t="s">
        <v>1352</v>
      </c>
      <c r="E181" s="6">
        <v>6</v>
      </c>
      <c r="F181" s="6">
        <v>6</v>
      </c>
    </row>
    <row r="182" spans="2:6" x14ac:dyDescent="0.25">
      <c r="B182" t="s">
        <v>688</v>
      </c>
      <c r="C182" t="s">
        <v>17</v>
      </c>
      <c r="D182" t="s">
        <v>1352</v>
      </c>
      <c r="E182" s="6">
        <v>9</v>
      </c>
      <c r="F182" s="6">
        <v>9</v>
      </c>
    </row>
    <row r="183" spans="2:6" x14ac:dyDescent="0.25">
      <c r="B183" t="s">
        <v>689</v>
      </c>
      <c r="C183" t="s">
        <v>17</v>
      </c>
      <c r="D183" t="s">
        <v>1352</v>
      </c>
      <c r="E183" s="6">
        <v>9</v>
      </c>
      <c r="F183" s="6">
        <v>9</v>
      </c>
    </row>
    <row r="184" spans="2:6" x14ac:dyDescent="0.25">
      <c r="B184" t="s">
        <v>571</v>
      </c>
      <c r="C184" t="s">
        <v>17</v>
      </c>
      <c r="D184" t="s">
        <v>1352</v>
      </c>
      <c r="E184" s="6">
        <v>6</v>
      </c>
      <c r="F184" s="6">
        <v>6</v>
      </c>
    </row>
    <row r="185" spans="2:6" x14ac:dyDescent="0.25">
      <c r="B185" t="s">
        <v>705</v>
      </c>
      <c r="C185" t="s">
        <v>17</v>
      </c>
      <c r="D185" t="s">
        <v>1352</v>
      </c>
      <c r="E185" s="6">
        <v>6</v>
      </c>
      <c r="F185" s="6">
        <v>6</v>
      </c>
    </row>
    <row r="186" spans="2:6" x14ac:dyDescent="0.25">
      <c r="B186" t="s">
        <v>502</v>
      </c>
      <c r="C186" t="s">
        <v>17</v>
      </c>
      <c r="D186" t="s">
        <v>1352</v>
      </c>
      <c r="E186" s="6">
        <v>3</v>
      </c>
      <c r="F186" s="6">
        <v>3</v>
      </c>
    </row>
    <row r="187" spans="2:6" x14ac:dyDescent="0.25">
      <c r="B187" t="s">
        <v>876</v>
      </c>
      <c r="C187" t="s">
        <v>17</v>
      </c>
      <c r="D187" t="s">
        <v>1349</v>
      </c>
      <c r="E187" s="6">
        <v>6</v>
      </c>
      <c r="F187" s="6">
        <v>6</v>
      </c>
    </row>
    <row r="188" spans="2:6" x14ac:dyDescent="0.25">
      <c r="B188" t="s">
        <v>438</v>
      </c>
      <c r="C188" t="s">
        <v>17</v>
      </c>
      <c r="D188" t="s">
        <v>1349</v>
      </c>
      <c r="E188" s="6">
        <v>6</v>
      </c>
      <c r="F188" s="6">
        <v>6</v>
      </c>
    </row>
    <row r="189" spans="2:6" x14ac:dyDescent="0.25">
      <c r="B189" t="s">
        <v>886</v>
      </c>
      <c r="C189" t="s">
        <v>17</v>
      </c>
      <c r="D189" t="s">
        <v>1349</v>
      </c>
      <c r="E189" s="6">
        <v>6</v>
      </c>
      <c r="F189" s="6">
        <v>6</v>
      </c>
    </row>
    <row r="190" spans="2:6" x14ac:dyDescent="0.25">
      <c r="B190" t="s">
        <v>885</v>
      </c>
      <c r="C190" t="s">
        <v>17</v>
      </c>
      <c r="D190" t="s">
        <v>1349</v>
      </c>
      <c r="E190" s="6">
        <v>3</v>
      </c>
      <c r="F190" s="6">
        <v>3</v>
      </c>
    </row>
    <row r="191" spans="2:6" x14ac:dyDescent="0.25">
      <c r="B191" t="s">
        <v>186</v>
      </c>
      <c r="C191" t="s">
        <v>17</v>
      </c>
      <c r="D191" t="s">
        <v>1349</v>
      </c>
      <c r="E191" s="6">
        <v>3</v>
      </c>
      <c r="F191" s="6">
        <v>3</v>
      </c>
    </row>
    <row r="192" spans="2:6" x14ac:dyDescent="0.25">
      <c r="B192" t="s">
        <v>706</v>
      </c>
      <c r="C192" t="s">
        <v>17</v>
      </c>
      <c r="D192" t="s">
        <v>1352</v>
      </c>
      <c r="E192" s="6">
        <v>3</v>
      </c>
      <c r="F192" s="6">
        <v>3</v>
      </c>
    </row>
    <row r="193" spans="2:6" x14ac:dyDescent="0.25">
      <c r="B193" t="s">
        <v>79</v>
      </c>
      <c r="C193" t="s">
        <v>17</v>
      </c>
      <c r="D193" t="s">
        <v>1349</v>
      </c>
      <c r="E193" s="6">
        <v>3</v>
      </c>
      <c r="F193" s="6">
        <v>3</v>
      </c>
    </row>
    <row r="194" spans="2:6" x14ac:dyDescent="0.25">
      <c r="B194" t="s">
        <v>568</v>
      </c>
      <c r="C194" t="s">
        <v>17</v>
      </c>
      <c r="D194" t="s">
        <v>1349</v>
      </c>
      <c r="E194" s="6">
        <v>6</v>
      </c>
      <c r="F194" s="6">
        <v>6</v>
      </c>
    </row>
    <row r="195" spans="2:6" x14ac:dyDescent="0.25">
      <c r="B195" t="s">
        <v>853</v>
      </c>
      <c r="C195" t="s">
        <v>17</v>
      </c>
      <c r="D195" t="s">
        <v>1349</v>
      </c>
      <c r="E195" s="6">
        <v>3</v>
      </c>
      <c r="F195" s="6">
        <v>3</v>
      </c>
    </row>
    <row r="196" spans="2:6" x14ac:dyDescent="0.25">
      <c r="B196" t="s">
        <v>879</v>
      </c>
      <c r="C196" t="s">
        <v>17</v>
      </c>
      <c r="D196" t="s">
        <v>1349</v>
      </c>
      <c r="E196" s="6">
        <v>6</v>
      </c>
      <c r="F196" s="6">
        <v>6</v>
      </c>
    </row>
    <row r="197" spans="2:6" x14ac:dyDescent="0.25">
      <c r="B197" t="s">
        <v>878</v>
      </c>
      <c r="C197" t="s">
        <v>17</v>
      </c>
      <c r="D197" t="s">
        <v>1349</v>
      </c>
      <c r="E197" s="6">
        <v>3</v>
      </c>
      <c r="F197" s="6">
        <v>3</v>
      </c>
    </row>
    <row r="198" spans="2:6" x14ac:dyDescent="0.25">
      <c r="B198" t="s">
        <v>883</v>
      </c>
      <c r="C198" t="s">
        <v>17</v>
      </c>
      <c r="D198" t="s">
        <v>1349</v>
      </c>
      <c r="E198" s="6">
        <v>6</v>
      </c>
      <c r="F198" s="6">
        <v>6</v>
      </c>
    </row>
    <row r="199" spans="2:6" x14ac:dyDescent="0.25">
      <c r="B199" t="s">
        <v>92</v>
      </c>
      <c r="C199" t="s">
        <v>17</v>
      </c>
      <c r="D199" t="s">
        <v>1349</v>
      </c>
      <c r="E199" s="6">
        <v>6</v>
      </c>
      <c r="F199" s="6">
        <v>6</v>
      </c>
    </row>
    <row r="200" spans="2:6" x14ac:dyDescent="0.25">
      <c r="B200" t="s">
        <v>702</v>
      </c>
      <c r="C200" t="s">
        <v>17</v>
      </c>
      <c r="D200" t="s">
        <v>1352</v>
      </c>
      <c r="E200" s="6">
        <v>6</v>
      </c>
      <c r="F200" s="6">
        <v>6</v>
      </c>
    </row>
    <row r="201" spans="2:6" x14ac:dyDescent="0.25">
      <c r="B201" t="s">
        <v>701</v>
      </c>
      <c r="C201" t="s">
        <v>17</v>
      </c>
      <c r="D201" t="s">
        <v>1352</v>
      </c>
      <c r="E201" s="6">
        <v>6</v>
      </c>
      <c r="F201" s="6">
        <v>6</v>
      </c>
    </row>
    <row r="202" spans="2:6" x14ac:dyDescent="0.25">
      <c r="B202" t="s">
        <v>405</v>
      </c>
      <c r="C202" t="s">
        <v>17</v>
      </c>
      <c r="D202" t="s">
        <v>1352</v>
      </c>
      <c r="E202" s="6">
        <v>3</v>
      </c>
      <c r="F202" s="6">
        <v>3</v>
      </c>
    </row>
    <row r="203" spans="2:6" x14ac:dyDescent="0.25">
      <c r="B203" t="s">
        <v>404</v>
      </c>
      <c r="C203" t="s">
        <v>17</v>
      </c>
      <c r="D203" t="s">
        <v>1352</v>
      </c>
      <c r="E203" s="6">
        <v>9</v>
      </c>
      <c r="F203" s="6">
        <v>9</v>
      </c>
    </row>
    <row r="204" spans="2:6" x14ac:dyDescent="0.25">
      <c r="B204" t="s">
        <v>610</v>
      </c>
      <c r="C204" t="s">
        <v>17</v>
      </c>
      <c r="D204" t="s">
        <v>1352</v>
      </c>
      <c r="E204" s="6">
        <v>12</v>
      </c>
      <c r="F204" s="6">
        <v>12</v>
      </c>
    </row>
    <row r="205" spans="2:6" x14ac:dyDescent="0.25">
      <c r="B205" t="s">
        <v>700</v>
      </c>
      <c r="C205" t="s">
        <v>17</v>
      </c>
      <c r="D205" t="s">
        <v>1352</v>
      </c>
      <c r="E205" s="6">
        <v>6</v>
      </c>
      <c r="F205" s="6">
        <v>6</v>
      </c>
    </row>
    <row r="206" spans="2:6" x14ac:dyDescent="0.25">
      <c r="B206" t="s">
        <v>698</v>
      </c>
      <c r="C206" t="s">
        <v>17</v>
      </c>
      <c r="D206" t="s">
        <v>1352</v>
      </c>
      <c r="E206" s="6">
        <v>6</v>
      </c>
      <c r="F206" s="6">
        <v>6</v>
      </c>
    </row>
    <row r="207" spans="2:6" x14ac:dyDescent="0.25">
      <c r="B207" t="s">
        <v>697</v>
      </c>
      <c r="C207" t="s">
        <v>17</v>
      </c>
      <c r="D207" t="s">
        <v>1352</v>
      </c>
      <c r="E207" s="6">
        <v>6</v>
      </c>
      <c r="F207" s="6">
        <v>6</v>
      </c>
    </row>
    <row r="208" spans="2:6" x14ac:dyDescent="0.25">
      <c r="B208" t="s">
        <v>402</v>
      </c>
      <c r="C208" t="s">
        <v>17</v>
      </c>
      <c r="D208" t="s">
        <v>1352</v>
      </c>
      <c r="E208" s="6">
        <v>6</v>
      </c>
      <c r="F208" s="6">
        <v>6</v>
      </c>
    </row>
    <row r="209" spans="1:6" x14ac:dyDescent="0.25">
      <c r="B209" t="s">
        <v>401</v>
      </c>
      <c r="C209" t="s">
        <v>17</v>
      </c>
      <c r="D209" t="s">
        <v>1352</v>
      </c>
      <c r="E209" s="6">
        <v>6</v>
      </c>
      <c r="F209" s="6">
        <v>6</v>
      </c>
    </row>
    <row r="210" spans="1:6" x14ac:dyDescent="0.25">
      <c r="B210" t="s">
        <v>378</v>
      </c>
      <c r="C210" t="s">
        <v>17</v>
      </c>
      <c r="D210" t="s">
        <v>1352</v>
      </c>
      <c r="E210" s="6">
        <v>6</v>
      </c>
      <c r="F210" s="6">
        <v>6</v>
      </c>
    </row>
    <row r="211" spans="1:6" x14ac:dyDescent="0.25">
      <c r="B211" t="s">
        <v>704</v>
      </c>
      <c r="C211" t="s">
        <v>17</v>
      </c>
      <c r="D211" t="s">
        <v>1352</v>
      </c>
      <c r="E211" s="6">
        <v>6</v>
      </c>
      <c r="F211" s="6">
        <v>6</v>
      </c>
    </row>
    <row r="212" spans="1:6" x14ac:dyDescent="0.25">
      <c r="B212" t="s">
        <v>52</v>
      </c>
      <c r="C212" t="s">
        <v>17</v>
      </c>
      <c r="D212" t="s">
        <v>1352</v>
      </c>
      <c r="E212" s="6">
        <v>15</v>
      </c>
      <c r="F212" s="6">
        <v>15</v>
      </c>
    </row>
    <row r="213" spans="1:6" x14ac:dyDescent="0.25">
      <c r="B213" t="s">
        <v>396</v>
      </c>
      <c r="C213" t="s">
        <v>17</v>
      </c>
      <c r="D213" t="s">
        <v>1352</v>
      </c>
      <c r="E213" s="6">
        <v>30</v>
      </c>
      <c r="F213" s="6">
        <v>30</v>
      </c>
    </row>
    <row r="214" spans="1:6" x14ac:dyDescent="0.25">
      <c r="B214" t="s">
        <v>151</v>
      </c>
      <c r="C214" t="s">
        <v>17</v>
      </c>
      <c r="D214" t="s">
        <v>1352</v>
      </c>
      <c r="E214" s="6">
        <v>6</v>
      </c>
      <c r="F214" s="6">
        <v>6</v>
      </c>
    </row>
    <row r="215" spans="1:6" x14ac:dyDescent="0.25">
      <c r="B215" t="s">
        <v>43</v>
      </c>
      <c r="C215" t="s">
        <v>17</v>
      </c>
      <c r="D215" t="s">
        <v>1352</v>
      </c>
      <c r="E215" s="6">
        <v>3</v>
      </c>
      <c r="F215" s="6">
        <v>3</v>
      </c>
    </row>
    <row r="216" spans="1:6" x14ac:dyDescent="0.25">
      <c r="B216" t="s">
        <v>703</v>
      </c>
      <c r="C216" t="s">
        <v>17</v>
      </c>
      <c r="D216" t="s">
        <v>1352</v>
      </c>
      <c r="E216" s="6">
        <v>24</v>
      </c>
      <c r="F216" s="6">
        <v>24</v>
      </c>
    </row>
    <row r="217" spans="1:6" x14ac:dyDescent="0.25">
      <c r="B217" t="s">
        <v>155</v>
      </c>
      <c r="C217" t="s">
        <v>17</v>
      </c>
      <c r="D217" t="s">
        <v>1352</v>
      </c>
      <c r="E217" s="6">
        <v>9</v>
      </c>
      <c r="F217" s="6">
        <v>9</v>
      </c>
    </row>
    <row r="218" spans="1:6" x14ac:dyDescent="0.25">
      <c r="A218" t="s">
        <v>777</v>
      </c>
      <c r="B218" t="s">
        <v>425</v>
      </c>
      <c r="C218" t="s">
        <v>29</v>
      </c>
      <c r="D218" t="s">
        <v>1352</v>
      </c>
      <c r="E218" s="6">
        <v>100</v>
      </c>
      <c r="F218" s="6">
        <v>50</v>
      </c>
    </row>
    <row r="219" spans="1:6" x14ac:dyDescent="0.25">
      <c r="B219" t="s">
        <v>156</v>
      </c>
      <c r="C219" t="s">
        <v>29</v>
      </c>
      <c r="D219" t="s">
        <v>1352</v>
      </c>
      <c r="E219" s="6">
        <v>150</v>
      </c>
      <c r="F219" s="6">
        <v>75</v>
      </c>
    </row>
    <row r="220" spans="1:6" x14ac:dyDescent="0.25">
      <c r="B220" t="s">
        <v>234</v>
      </c>
      <c r="C220" t="s">
        <v>29</v>
      </c>
      <c r="D220" t="s">
        <v>1352</v>
      </c>
      <c r="E220" s="6">
        <v>500</v>
      </c>
      <c r="F220" s="6">
        <v>250</v>
      </c>
    </row>
    <row r="221" spans="1:6" x14ac:dyDescent="0.25">
      <c r="B221" t="s">
        <v>797</v>
      </c>
      <c r="C221" t="s">
        <v>29</v>
      </c>
      <c r="D221" t="s">
        <v>1351</v>
      </c>
      <c r="E221" s="6">
        <v>1000</v>
      </c>
      <c r="F221" s="6">
        <v>500</v>
      </c>
    </row>
    <row r="222" spans="1:6" x14ac:dyDescent="0.25">
      <c r="B222" t="s">
        <v>795</v>
      </c>
      <c r="C222" t="s">
        <v>29</v>
      </c>
      <c r="D222" t="s">
        <v>1352</v>
      </c>
      <c r="E222" s="6">
        <v>50000</v>
      </c>
      <c r="F222" s="6">
        <v>25000</v>
      </c>
    </row>
    <row r="223" spans="1:6" x14ac:dyDescent="0.25">
      <c r="B223" t="s">
        <v>399</v>
      </c>
      <c r="C223" t="s">
        <v>29</v>
      </c>
      <c r="D223" t="s">
        <v>1352</v>
      </c>
      <c r="E223" s="6">
        <v>100</v>
      </c>
      <c r="F223" s="6">
        <v>50</v>
      </c>
    </row>
    <row r="224" spans="1:6" x14ac:dyDescent="0.25">
      <c r="B224" t="s">
        <v>43</v>
      </c>
      <c r="C224" t="s">
        <v>29</v>
      </c>
      <c r="D224" t="s">
        <v>1352</v>
      </c>
      <c r="E224" s="6">
        <v>100</v>
      </c>
      <c r="F224" s="6">
        <v>50</v>
      </c>
    </row>
    <row r="225" spans="1:6" x14ac:dyDescent="0.25">
      <c r="B225" t="s">
        <v>42</v>
      </c>
      <c r="C225" t="s">
        <v>29</v>
      </c>
      <c r="D225" t="s">
        <v>1352</v>
      </c>
      <c r="E225" s="6">
        <v>100</v>
      </c>
      <c r="F225" s="6">
        <v>50</v>
      </c>
    </row>
    <row r="226" spans="1:6" x14ac:dyDescent="0.25">
      <c r="B226" t="s">
        <v>782</v>
      </c>
      <c r="C226" t="s">
        <v>29</v>
      </c>
      <c r="D226" t="s">
        <v>1352</v>
      </c>
      <c r="E226" s="6">
        <v>100</v>
      </c>
      <c r="F226" s="6">
        <v>50</v>
      </c>
    </row>
    <row r="227" spans="1:6" x14ac:dyDescent="0.25">
      <c r="B227" t="s">
        <v>28</v>
      </c>
      <c r="C227" t="s">
        <v>29</v>
      </c>
      <c r="D227" t="s">
        <v>1349</v>
      </c>
      <c r="E227" s="6">
        <v>10</v>
      </c>
      <c r="F227" s="6">
        <v>5</v>
      </c>
    </row>
    <row r="228" spans="1:6" x14ac:dyDescent="0.25">
      <c r="B228" t="s">
        <v>578</v>
      </c>
      <c r="C228" t="s">
        <v>29</v>
      </c>
      <c r="D228" t="s">
        <v>1352</v>
      </c>
      <c r="E228" s="6">
        <v>25</v>
      </c>
      <c r="F228" s="6">
        <v>12.5</v>
      </c>
    </row>
    <row r="229" spans="1:6" x14ac:dyDescent="0.25">
      <c r="A229" t="s">
        <v>727</v>
      </c>
      <c r="B229" t="s">
        <v>425</v>
      </c>
      <c r="C229" t="s">
        <v>29</v>
      </c>
      <c r="D229" t="s">
        <v>1352</v>
      </c>
      <c r="E229" s="6">
        <v>20</v>
      </c>
      <c r="F229" s="6">
        <v>10</v>
      </c>
    </row>
    <row r="230" spans="1:6" x14ac:dyDescent="0.25">
      <c r="B230" t="s">
        <v>416</v>
      </c>
      <c r="C230" t="s">
        <v>29</v>
      </c>
      <c r="D230" t="s">
        <v>1349</v>
      </c>
      <c r="E230" s="6">
        <v>2</v>
      </c>
      <c r="F230" s="6">
        <v>1</v>
      </c>
    </row>
    <row r="231" spans="1:6" x14ac:dyDescent="0.25">
      <c r="B231" t="s">
        <v>994</v>
      </c>
      <c r="C231" t="s">
        <v>29</v>
      </c>
      <c r="D231" t="s">
        <v>1349</v>
      </c>
      <c r="E231" s="6">
        <v>5</v>
      </c>
      <c r="F231" s="6">
        <v>2.5</v>
      </c>
    </row>
    <row r="232" spans="1:6" x14ac:dyDescent="0.25">
      <c r="B232" t="s">
        <v>42</v>
      </c>
      <c r="C232" t="s">
        <v>29</v>
      </c>
      <c r="D232" t="s">
        <v>1349</v>
      </c>
      <c r="E232" s="6">
        <v>30</v>
      </c>
      <c r="F232" s="6">
        <v>15</v>
      </c>
    </row>
    <row r="233" spans="1:6" x14ac:dyDescent="0.25">
      <c r="A233" t="s">
        <v>991</v>
      </c>
      <c r="B233" t="s">
        <v>426</v>
      </c>
      <c r="C233" t="s">
        <v>225</v>
      </c>
      <c r="D233" t="s">
        <v>1349</v>
      </c>
      <c r="E233" s="6">
        <v>2</v>
      </c>
      <c r="F233" s="6">
        <v>0</v>
      </c>
    </row>
    <row r="234" spans="1:6" x14ac:dyDescent="0.25">
      <c r="B234" t="s">
        <v>156</v>
      </c>
      <c r="C234" t="s">
        <v>225</v>
      </c>
      <c r="D234" t="s">
        <v>1349</v>
      </c>
      <c r="E234" s="6">
        <v>1</v>
      </c>
      <c r="F234" s="6">
        <v>0</v>
      </c>
    </row>
    <row r="235" spans="1:6" x14ac:dyDescent="0.25">
      <c r="B235" t="s">
        <v>153</v>
      </c>
      <c r="C235" t="s">
        <v>225</v>
      </c>
      <c r="D235" t="s">
        <v>1349</v>
      </c>
      <c r="E235" s="6">
        <v>1</v>
      </c>
      <c r="F235" s="6">
        <v>0</v>
      </c>
    </row>
    <row r="236" spans="1:6" x14ac:dyDescent="0.25">
      <c r="B236" t="s">
        <v>999</v>
      </c>
      <c r="C236" t="s">
        <v>225</v>
      </c>
      <c r="D236" t="s">
        <v>1349</v>
      </c>
      <c r="E236" s="6">
        <v>1</v>
      </c>
      <c r="F236" s="6">
        <v>0</v>
      </c>
    </row>
    <row r="237" spans="1:6" x14ac:dyDescent="0.25">
      <c r="B237" t="s">
        <v>51</v>
      </c>
      <c r="C237" t="s">
        <v>225</v>
      </c>
      <c r="D237" t="s">
        <v>1349</v>
      </c>
      <c r="E237" s="6">
        <v>1</v>
      </c>
      <c r="F237" s="6">
        <v>0</v>
      </c>
    </row>
    <row r="238" spans="1:6" x14ac:dyDescent="0.25">
      <c r="B238" t="s">
        <v>419</v>
      </c>
      <c r="C238" t="s">
        <v>225</v>
      </c>
      <c r="D238" t="s">
        <v>1349</v>
      </c>
      <c r="E238" s="6">
        <v>1</v>
      </c>
      <c r="F238" s="6">
        <v>0</v>
      </c>
    </row>
    <row r="239" spans="1:6" x14ac:dyDescent="0.25">
      <c r="B239" t="s">
        <v>418</v>
      </c>
      <c r="C239" t="s">
        <v>225</v>
      </c>
      <c r="D239" t="s">
        <v>1349</v>
      </c>
      <c r="E239" s="6">
        <v>1</v>
      </c>
      <c r="F239" s="6">
        <v>0</v>
      </c>
    </row>
    <row r="240" spans="1:6" x14ac:dyDescent="0.25">
      <c r="B240" t="s">
        <v>572</v>
      </c>
      <c r="C240" t="s">
        <v>225</v>
      </c>
      <c r="D240" t="s">
        <v>1349</v>
      </c>
      <c r="E240" s="6">
        <v>1</v>
      </c>
      <c r="F240" s="6">
        <v>0</v>
      </c>
    </row>
    <row r="241" spans="2:6" x14ac:dyDescent="0.25">
      <c r="B241" t="s">
        <v>690</v>
      </c>
      <c r="C241" t="s">
        <v>225</v>
      </c>
      <c r="D241" t="s">
        <v>1349</v>
      </c>
      <c r="E241" s="6">
        <v>1</v>
      </c>
      <c r="F241" s="6">
        <v>0</v>
      </c>
    </row>
    <row r="242" spans="2:6" x14ac:dyDescent="0.25">
      <c r="B242" t="s">
        <v>566</v>
      </c>
      <c r="C242" t="s">
        <v>225</v>
      </c>
      <c r="D242" t="s">
        <v>1349</v>
      </c>
      <c r="E242" s="6">
        <v>1</v>
      </c>
      <c r="F242" s="6">
        <v>0</v>
      </c>
    </row>
    <row r="243" spans="2:6" x14ac:dyDescent="0.25">
      <c r="B243" t="s">
        <v>996</v>
      </c>
      <c r="C243" t="s">
        <v>225</v>
      </c>
      <c r="D243" t="s">
        <v>1349</v>
      </c>
      <c r="E243" s="6">
        <v>1</v>
      </c>
      <c r="F243" s="6">
        <v>0</v>
      </c>
    </row>
    <row r="244" spans="2:6" x14ac:dyDescent="0.25">
      <c r="B244" t="s">
        <v>997</v>
      </c>
      <c r="C244" t="s">
        <v>225</v>
      </c>
      <c r="D244" t="s">
        <v>1349</v>
      </c>
      <c r="E244" s="6">
        <v>1</v>
      </c>
      <c r="F244" s="6">
        <v>0</v>
      </c>
    </row>
    <row r="245" spans="2:6" x14ac:dyDescent="0.25">
      <c r="B245" t="s">
        <v>567</v>
      </c>
      <c r="C245" t="s">
        <v>225</v>
      </c>
      <c r="D245" t="s">
        <v>1349</v>
      </c>
      <c r="E245" s="6">
        <v>1</v>
      </c>
      <c r="F245" s="6">
        <v>0</v>
      </c>
    </row>
    <row r="246" spans="2:6" x14ac:dyDescent="0.25">
      <c r="B246" t="s">
        <v>502</v>
      </c>
      <c r="C246" t="s">
        <v>225</v>
      </c>
      <c r="D246" t="s">
        <v>1349</v>
      </c>
      <c r="E246" s="6">
        <v>2</v>
      </c>
      <c r="F246" s="6">
        <v>0</v>
      </c>
    </row>
    <row r="247" spans="2:6" x14ac:dyDescent="0.25">
      <c r="B247" t="s">
        <v>405</v>
      </c>
      <c r="C247" t="s">
        <v>225</v>
      </c>
      <c r="D247" t="s">
        <v>1349</v>
      </c>
      <c r="E247" s="6">
        <v>1</v>
      </c>
      <c r="F247" s="6">
        <v>0</v>
      </c>
    </row>
    <row r="248" spans="2:6" x14ac:dyDescent="0.25">
      <c r="B248" t="s">
        <v>998</v>
      </c>
      <c r="C248" t="s">
        <v>225</v>
      </c>
      <c r="D248" t="s">
        <v>1349</v>
      </c>
      <c r="E248" s="6">
        <v>1</v>
      </c>
      <c r="F248" s="6">
        <v>0</v>
      </c>
    </row>
    <row r="249" spans="2:6" x14ac:dyDescent="0.25">
      <c r="B249" t="s">
        <v>995</v>
      </c>
      <c r="C249" t="s">
        <v>225</v>
      </c>
      <c r="D249" t="s">
        <v>1349</v>
      </c>
      <c r="E249" s="6">
        <v>1</v>
      </c>
      <c r="F249" s="6">
        <v>0</v>
      </c>
    </row>
    <row r="250" spans="2:6" x14ac:dyDescent="0.25">
      <c r="B250" t="s">
        <v>402</v>
      </c>
      <c r="C250" t="s">
        <v>225</v>
      </c>
      <c r="D250" t="s">
        <v>1349</v>
      </c>
      <c r="E250" s="6">
        <v>5</v>
      </c>
      <c r="F250" s="6">
        <v>0</v>
      </c>
    </row>
    <row r="251" spans="2:6" x14ac:dyDescent="0.25">
      <c r="B251" t="s">
        <v>401</v>
      </c>
      <c r="C251" t="s">
        <v>225</v>
      </c>
      <c r="D251" t="s">
        <v>1349</v>
      </c>
      <c r="E251" s="6">
        <v>5</v>
      </c>
      <c r="F251" s="6">
        <v>0</v>
      </c>
    </row>
    <row r="252" spans="2:6" x14ac:dyDescent="0.25">
      <c r="B252" t="s">
        <v>378</v>
      </c>
      <c r="C252" t="s">
        <v>225</v>
      </c>
      <c r="D252" t="s">
        <v>1349</v>
      </c>
      <c r="E252" s="6">
        <v>5</v>
      </c>
      <c r="F252" s="6">
        <v>0</v>
      </c>
    </row>
    <row r="253" spans="2:6" x14ac:dyDescent="0.25">
      <c r="B253" t="s">
        <v>52</v>
      </c>
      <c r="C253" t="s">
        <v>225</v>
      </c>
      <c r="D253" t="s">
        <v>1349</v>
      </c>
      <c r="E253" s="6">
        <v>2</v>
      </c>
      <c r="F253" s="6">
        <v>0</v>
      </c>
    </row>
    <row r="254" spans="2:6" x14ac:dyDescent="0.25">
      <c r="B254" t="s">
        <v>399</v>
      </c>
      <c r="C254" t="s">
        <v>225</v>
      </c>
      <c r="D254" t="s">
        <v>1349</v>
      </c>
      <c r="E254" s="6">
        <v>1</v>
      </c>
      <c r="F254" s="6">
        <v>0</v>
      </c>
    </row>
    <row r="255" spans="2:6" x14ac:dyDescent="0.25">
      <c r="B255" t="s">
        <v>994</v>
      </c>
      <c r="C255" t="s">
        <v>225</v>
      </c>
      <c r="D255" t="s">
        <v>1349</v>
      </c>
      <c r="E255" s="6">
        <v>1</v>
      </c>
      <c r="F255" s="6">
        <v>0</v>
      </c>
    </row>
    <row r="256" spans="2:6" x14ac:dyDescent="0.25">
      <c r="B256" t="s">
        <v>396</v>
      </c>
      <c r="C256" t="s">
        <v>225</v>
      </c>
      <c r="D256" t="s">
        <v>1349</v>
      </c>
      <c r="E256" s="6">
        <v>2</v>
      </c>
      <c r="F256" s="6">
        <v>0</v>
      </c>
    </row>
    <row r="257" spans="1:6" x14ac:dyDescent="0.25">
      <c r="B257" t="s">
        <v>993</v>
      </c>
      <c r="C257" t="s">
        <v>225</v>
      </c>
      <c r="D257" t="s">
        <v>1349</v>
      </c>
      <c r="E257" s="6">
        <v>1</v>
      </c>
      <c r="F257" s="6">
        <v>0</v>
      </c>
    </row>
    <row r="258" spans="1:6" x14ac:dyDescent="0.25">
      <c r="B258" t="s">
        <v>42</v>
      </c>
      <c r="C258" t="s">
        <v>225</v>
      </c>
      <c r="D258" t="s">
        <v>1349</v>
      </c>
      <c r="E258" s="6">
        <v>1</v>
      </c>
      <c r="F258" s="6">
        <v>0</v>
      </c>
    </row>
    <row r="259" spans="1:6" x14ac:dyDescent="0.25">
      <c r="B259" t="s">
        <v>992</v>
      </c>
      <c r="C259" t="s">
        <v>225</v>
      </c>
      <c r="D259" t="s">
        <v>1349</v>
      </c>
      <c r="E259" s="6">
        <v>1</v>
      </c>
      <c r="F259" s="6">
        <v>0</v>
      </c>
    </row>
    <row r="260" spans="1:6" x14ac:dyDescent="0.25">
      <c r="B260" t="s">
        <v>379</v>
      </c>
      <c r="C260" t="s">
        <v>225</v>
      </c>
      <c r="D260" t="s">
        <v>1349</v>
      </c>
      <c r="E260" s="6">
        <v>2</v>
      </c>
      <c r="F260" s="6">
        <v>0</v>
      </c>
    </row>
    <row r="261" spans="1:6" x14ac:dyDescent="0.25">
      <c r="B261" t="s">
        <v>390</v>
      </c>
      <c r="C261" t="s">
        <v>225</v>
      </c>
      <c r="D261" t="s">
        <v>1349</v>
      </c>
      <c r="E261" s="6">
        <v>1</v>
      </c>
      <c r="F261" s="6">
        <v>0</v>
      </c>
    </row>
    <row r="262" spans="1:6" x14ac:dyDescent="0.25">
      <c r="A262" t="s">
        <v>557</v>
      </c>
      <c r="B262" t="s">
        <v>427</v>
      </c>
      <c r="C262" t="s">
        <v>17</v>
      </c>
      <c r="D262" t="s">
        <v>1352</v>
      </c>
      <c r="E262" s="6">
        <v>1500</v>
      </c>
      <c r="F262" s="6">
        <v>1500</v>
      </c>
    </row>
    <row r="263" spans="1:6" x14ac:dyDescent="0.25">
      <c r="B263" t="s">
        <v>572</v>
      </c>
      <c r="C263" t="s">
        <v>17</v>
      </c>
      <c r="D263" t="s">
        <v>1352</v>
      </c>
      <c r="E263" s="6">
        <v>2000</v>
      </c>
      <c r="F263" s="6">
        <v>2000</v>
      </c>
    </row>
    <row r="264" spans="1:6" x14ac:dyDescent="0.25">
      <c r="B264" t="s">
        <v>566</v>
      </c>
      <c r="C264" t="s">
        <v>17</v>
      </c>
      <c r="D264" t="s">
        <v>1352</v>
      </c>
      <c r="E264" s="6">
        <v>1500</v>
      </c>
      <c r="F264" s="6">
        <v>1500</v>
      </c>
    </row>
    <row r="265" spans="1:6" x14ac:dyDescent="0.25">
      <c r="B265" t="s">
        <v>567</v>
      </c>
      <c r="C265" t="s">
        <v>17</v>
      </c>
      <c r="D265" t="s">
        <v>1352</v>
      </c>
      <c r="E265" s="6">
        <v>1500</v>
      </c>
      <c r="F265" s="6">
        <v>1500</v>
      </c>
    </row>
    <row r="266" spans="1:6" x14ac:dyDescent="0.25">
      <c r="B266" t="s">
        <v>571</v>
      </c>
      <c r="C266" t="s">
        <v>17</v>
      </c>
      <c r="D266" t="s">
        <v>1352</v>
      </c>
      <c r="E266" s="6">
        <v>2000</v>
      </c>
      <c r="F266" s="6">
        <v>2000</v>
      </c>
    </row>
    <row r="267" spans="1:6" x14ac:dyDescent="0.25">
      <c r="B267" t="s">
        <v>81</v>
      </c>
      <c r="C267" t="s">
        <v>17</v>
      </c>
      <c r="D267" t="s">
        <v>1352</v>
      </c>
      <c r="E267" s="6">
        <v>15</v>
      </c>
      <c r="F267" s="6">
        <v>15</v>
      </c>
    </row>
    <row r="268" spans="1:6" x14ac:dyDescent="0.25">
      <c r="B268" t="s">
        <v>568</v>
      </c>
      <c r="C268" t="s">
        <v>17</v>
      </c>
      <c r="D268" t="s">
        <v>1352</v>
      </c>
      <c r="E268" s="6">
        <v>150</v>
      </c>
      <c r="F268" s="6">
        <v>150</v>
      </c>
    </row>
    <row r="269" spans="1:6" x14ac:dyDescent="0.25">
      <c r="B269" t="s">
        <v>569</v>
      </c>
      <c r="C269" t="s">
        <v>17</v>
      </c>
      <c r="D269" t="s">
        <v>1352</v>
      </c>
      <c r="E269" s="6">
        <v>2000</v>
      </c>
      <c r="F269" s="6">
        <v>2000</v>
      </c>
    </row>
    <row r="270" spans="1:6" x14ac:dyDescent="0.25">
      <c r="B270" t="s">
        <v>564</v>
      </c>
      <c r="C270" t="s">
        <v>17</v>
      </c>
      <c r="D270" t="s">
        <v>1352</v>
      </c>
      <c r="E270" s="6">
        <v>1500</v>
      </c>
      <c r="F270" s="6">
        <v>1500</v>
      </c>
    </row>
    <row r="271" spans="1:6" x14ac:dyDescent="0.25">
      <c r="B271" t="s">
        <v>402</v>
      </c>
      <c r="C271" t="s">
        <v>17</v>
      </c>
      <c r="D271" t="s">
        <v>1352</v>
      </c>
      <c r="E271" s="6">
        <v>1500</v>
      </c>
      <c r="F271" s="6">
        <v>1500</v>
      </c>
    </row>
    <row r="272" spans="1:6" x14ac:dyDescent="0.25">
      <c r="B272" t="s">
        <v>562</v>
      </c>
      <c r="C272" t="s">
        <v>17</v>
      </c>
      <c r="D272" t="s">
        <v>1352</v>
      </c>
      <c r="E272" s="6">
        <v>1500</v>
      </c>
      <c r="F272" s="6">
        <v>1500</v>
      </c>
    </row>
    <row r="273" spans="1:6" x14ac:dyDescent="0.25">
      <c r="B273" t="s">
        <v>565</v>
      </c>
      <c r="C273" t="s">
        <v>17</v>
      </c>
      <c r="D273" t="s">
        <v>1352</v>
      </c>
      <c r="E273" s="6">
        <v>1500</v>
      </c>
      <c r="F273" s="6">
        <v>1500</v>
      </c>
    </row>
    <row r="274" spans="1:6" x14ac:dyDescent="0.25">
      <c r="A274" t="s">
        <v>224</v>
      </c>
      <c r="B274" t="s">
        <v>230</v>
      </c>
      <c r="C274" t="s">
        <v>225</v>
      </c>
      <c r="D274" t="s">
        <v>1352</v>
      </c>
      <c r="E274" s="6">
        <v>480</v>
      </c>
      <c r="F274" s="6">
        <v>0</v>
      </c>
    </row>
    <row r="275" spans="1:6" x14ac:dyDescent="0.25">
      <c r="B275" t="s">
        <v>419</v>
      </c>
      <c r="C275" t="s">
        <v>225</v>
      </c>
      <c r="D275" t="s">
        <v>1352</v>
      </c>
      <c r="E275" s="6">
        <v>20</v>
      </c>
      <c r="F275" s="6">
        <v>0</v>
      </c>
    </row>
    <row r="276" spans="1:6" x14ac:dyDescent="0.25">
      <c r="B276" t="s">
        <v>123</v>
      </c>
      <c r="C276" t="s">
        <v>225</v>
      </c>
      <c r="D276" t="s">
        <v>1349</v>
      </c>
      <c r="E276" s="6">
        <v>4</v>
      </c>
      <c r="F276" s="6">
        <v>0</v>
      </c>
    </row>
    <row r="277" spans="1:6" x14ac:dyDescent="0.25">
      <c r="B277" t="s">
        <v>50</v>
      </c>
      <c r="C277" t="s">
        <v>225</v>
      </c>
      <c r="D277" t="s">
        <v>1349</v>
      </c>
      <c r="E277" s="6">
        <v>1500</v>
      </c>
      <c r="F277" s="6">
        <v>0</v>
      </c>
    </row>
    <row r="278" spans="1:6" x14ac:dyDescent="0.25">
      <c r="B278" t="s">
        <v>234</v>
      </c>
      <c r="C278" t="s">
        <v>225</v>
      </c>
      <c r="D278" t="s">
        <v>1349</v>
      </c>
      <c r="E278" s="6">
        <v>6000</v>
      </c>
      <c r="F278" s="6">
        <v>0</v>
      </c>
    </row>
    <row r="279" spans="1:6" x14ac:dyDescent="0.25">
      <c r="B279" t="s">
        <v>236</v>
      </c>
      <c r="C279" t="s">
        <v>225</v>
      </c>
      <c r="D279" t="s">
        <v>1349</v>
      </c>
      <c r="E279" s="6">
        <v>10000</v>
      </c>
      <c r="F279" s="6">
        <v>0</v>
      </c>
    </row>
    <row r="280" spans="1:6" x14ac:dyDescent="0.25">
      <c r="B280" t="s">
        <v>28</v>
      </c>
      <c r="C280" t="s">
        <v>17</v>
      </c>
      <c r="D280" t="s">
        <v>1349</v>
      </c>
      <c r="E280" s="6">
        <v>22</v>
      </c>
      <c r="F280" s="6">
        <v>22</v>
      </c>
    </row>
    <row r="281" spans="1:6" x14ac:dyDescent="0.25">
      <c r="A281" t="s">
        <v>15</v>
      </c>
      <c r="B281" t="s">
        <v>32</v>
      </c>
      <c r="C281" t="s">
        <v>29</v>
      </c>
      <c r="D281" t="s">
        <v>1351</v>
      </c>
      <c r="E281" s="6">
        <v>5</v>
      </c>
      <c r="F281" s="6">
        <v>2.5</v>
      </c>
    </row>
    <row r="282" spans="1:6" x14ac:dyDescent="0.25">
      <c r="B282" t="s">
        <v>198</v>
      </c>
      <c r="C282" t="s">
        <v>29</v>
      </c>
      <c r="D282" t="s">
        <v>1351</v>
      </c>
      <c r="E282" s="6">
        <v>56</v>
      </c>
      <c r="F282" s="6">
        <v>28</v>
      </c>
    </row>
    <row r="283" spans="1:6" x14ac:dyDescent="0.25">
      <c r="B283" t="s">
        <v>81</v>
      </c>
      <c r="C283" t="s">
        <v>29</v>
      </c>
      <c r="D283" t="s">
        <v>1351</v>
      </c>
      <c r="E283" s="6">
        <v>17</v>
      </c>
      <c r="F283" s="6">
        <v>8.5</v>
      </c>
    </row>
    <row r="284" spans="1:6" x14ac:dyDescent="0.25">
      <c r="B284" t="s">
        <v>186</v>
      </c>
      <c r="C284" t="s">
        <v>29</v>
      </c>
      <c r="D284" t="s">
        <v>1351</v>
      </c>
      <c r="E284" s="6">
        <v>9</v>
      </c>
      <c r="F284" s="6">
        <v>4.5</v>
      </c>
    </row>
    <row r="285" spans="1:6" x14ac:dyDescent="0.25">
      <c r="B285" t="s">
        <v>83</v>
      </c>
      <c r="C285" t="s">
        <v>29</v>
      </c>
      <c r="D285" t="s">
        <v>1351</v>
      </c>
      <c r="E285" s="6">
        <v>17</v>
      </c>
      <c r="F285" s="6">
        <v>8.5</v>
      </c>
    </row>
    <row r="286" spans="1:6" x14ac:dyDescent="0.25">
      <c r="B286" t="s">
        <v>79</v>
      </c>
      <c r="C286" t="s">
        <v>29</v>
      </c>
      <c r="D286" t="s">
        <v>1351</v>
      </c>
      <c r="E286" s="6">
        <v>11</v>
      </c>
      <c r="F286" s="6">
        <v>5.5</v>
      </c>
    </row>
    <row r="287" spans="1:6" x14ac:dyDescent="0.25">
      <c r="B287" t="s">
        <v>92</v>
      </c>
      <c r="C287" t="s">
        <v>29</v>
      </c>
      <c r="D287" t="s">
        <v>1351</v>
      </c>
      <c r="E287" s="6">
        <v>17</v>
      </c>
      <c r="F287" s="6">
        <v>8.5</v>
      </c>
    </row>
    <row r="288" spans="1:6" x14ac:dyDescent="0.25">
      <c r="B288" t="s">
        <v>196</v>
      </c>
      <c r="C288" t="s">
        <v>29</v>
      </c>
      <c r="D288" t="s">
        <v>1351</v>
      </c>
      <c r="E288" s="6">
        <v>16</v>
      </c>
      <c r="F288" s="6">
        <v>8</v>
      </c>
    </row>
    <row r="289" spans="1:6" x14ac:dyDescent="0.25">
      <c r="B289" t="s">
        <v>194</v>
      </c>
      <c r="C289" t="s">
        <v>29</v>
      </c>
      <c r="D289" t="s">
        <v>1351</v>
      </c>
      <c r="E289" s="6">
        <v>120</v>
      </c>
      <c r="F289" s="6">
        <v>60</v>
      </c>
    </row>
    <row r="290" spans="1:6" x14ac:dyDescent="0.25">
      <c r="B290" t="s">
        <v>108</v>
      </c>
      <c r="C290" t="s">
        <v>17</v>
      </c>
      <c r="D290" t="s">
        <v>1351</v>
      </c>
      <c r="E290" s="6">
        <v>4</v>
      </c>
      <c r="F290" s="6">
        <v>4</v>
      </c>
    </row>
    <row r="291" spans="1:6" x14ac:dyDescent="0.25">
      <c r="B291" t="s">
        <v>28</v>
      </c>
      <c r="C291" t="s">
        <v>29</v>
      </c>
      <c r="D291" t="s">
        <v>1351</v>
      </c>
      <c r="E291" s="6">
        <v>5</v>
      </c>
      <c r="F291" s="6">
        <v>2.5</v>
      </c>
    </row>
    <row r="292" spans="1:6" x14ac:dyDescent="0.25">
      <c r="A292" t="s">
        <v>609</v>
      </c>
      <c r="B292" t="s">
        <v>613</v>
      </c>
      <c r="C292" t="s">
        <v>17</v>
      </c>
      <c r="D292" t="s">
        <v>1351</v>
      </c>
      <c r="E292" s="6">
        <v>2</v>
      </c>
      <c r="F292" s="6">
        <v>2</v>
      </c>
    </row>
    <row r="293" spans="1:6" x14ac:dyDescent="0.25">
      <c r="B293" t="s">
        <v>610</v>
      </c>
      <c r="C293" t="s">
        <v>17</v>
      </c>
      <c r="D293" t="s">
        <v>1351</v>
      </c>
      <c r="E293" s="6">
        <v>2</v>
      </c>
      <c r="F293" s="6">
        <v>2</v>
      </c>
    </row>
    <row r="294" spans="1:6" x14ac:dyDescent="0.25">
      <c r="B294" t="s">
        <v>612</v>
      </c>
      <c r="C294" t="s">
        <v>17</v>
      </c>
      <c r="D294" t="s">
        <v>1351</v>
      </c>
      <c r="E294" s="6">
        <v>2</v>
      </c>
      <c r="F294" s="6">
        <v>2</v>
      </c>
    </row>
    <row r="295" spans="1:6" x14ac:dyDescent="0.25">
      <c r="A295" t="s">
        <v>493</v>
      </c>
      <c r="B295" t="s">
        <v>50</v>
      </c>
      <c r="C295" t="s">
        <v>17</v>
      </c>
      <c r="D295" t="s">
        <v>1351</v>
      </c>
      <c r="E295" s="6">
        <v>2200</v>
      </c>
      <c r="F295" s="6">
        <v>2200</v>
      </c>
    </row>
    <row r="296" spans="1:6" x14ac:dyDescent="0.25">
      <c r="B296" t="s">
        <v>586</v>
      </c>
      <c r="C296" t="s">
        <v>17</v>
      </c>
      <c r="D296" t="s">
        <v>1351</v>
      </c>
      <c r="E296" s="6">
        <v>2000</v>
      </c>
      <c r="F296" s="6">
        <v>2000</v>
      </c>
    </row>
    <row r="297" spans="1:6" x14ac:dyDescent="0.25">
      <c r="A297" t="s">
        <v>219</v>
      </c>
      <c r="B297" t="s">
        <v>429</v>
      </c>
      <c r="C297" t="s">
        <v>29</v>
      </c>
      <c r="D297" t="s">
        <v>1351</v>
      </c>
      <c r="E297" s="6">
        <v>1</v>
      </c>
      <c r="F297" s="6">
        <v>0.5</v>
      </c>
    </row>
    <row r="298" spans="1:6" x14ac:dyDescent="0.25">
      <c r="B298" t="s">
        <v>425</v>
      </c>
      <c r="C298" t="s">
        <v>29</v>
      </c>
      <c r="D298" t="s">
        <v>1351</v>
      </c>
      <c r="E298" s="6">
        <v>10</v>
      </c>
      <c r="F298" s="6">
        <v>5</v>
      </c>
    </row>
    <row r="299" spans="1:6" x14ac:dyDescent="0.25">
      <c r="B299" t="s">
        <v>424</v>
      </c>
      <c r="C299" t="s">
        <v>29</v>
      </c>
      <c r="D299" t="s">
        <v>1351</v>
      </c>
      <c r="E299" s="6">
        <v>2</v>
      </c>
      <c r="F299" s="6">
        <v>1</v>
      </c>
    </row>
    <row r="300" spans="1:6" x14ac:dyDescent="0.25">
      <c r="B300" t="s">
        <v>1200</v>
      </c>
      <c r="C300" t="s">
        <v>29</v>
      </c>
      <c r="D300" t="s">
        <v>1351</v>
      </c>
      <c r="E300" s="6">
        <v>10</v>
      </c>
      <c r="F300" s="6">
        <v>5</v>
      </c>
    </row>
    <row r="301" spans="1:6" x14ac:dyDescent="0.25">
      <c r="B301" t="s">
        <v>230</v>
      </c>
      <c r="C301" t="s">
        <v>29</v>
      </c>
      <c r="D301" t="s">
        <v>1351</v>
      </c>
      <c r="E301" s="6">
        <v>10</v>
      </c>
      <c r="F301" s="6">
        <v>5</v>
      </c>
    </row>
    <row r="302" spans="1:6" x14ac:dyDescent="0.25">
      <c r="B302" t="s">
        <v>419</v>
      </c>
      <c r="C302" t="s">
        <v>29</v>
      </c>
      <c r="D302" t="s">
        <v>1351</v>
      </c>
      <c r="E302" s="6">
        <v>2</v>
      </c>
      <c r="F302" s="6">
        <v>1</v>
      </c>
    </row>
    <row r="303" spans="1:6" x14ac:dyDescent="0.25">
      <c r="B303" t="s">
        <v>438</v>
      </c>
      <c r="C303" t="s">
        <v>225</v>
      </c>
      <c r="D303" t="s">
        <v>1349</v>
      </c>
      <c r="E303" s="6">
        <v>50</v>
      </c>
      <c r="F303" s="6">
        <v>0</v>
      </c>
    </row>
    <row r="304" spans="1:6" x14ac:dyDescent="0.25">
      <c r="B304" t="s">
        <v>953</v>
      </c>
      <c r="C304" t="s">
        <v>225</v>
      </c>
      <c r="D304" t="s">
        <v>1349</v>
      </c>
      <c r="E304" s="6">
        <v>50</v>
      </c>
      <c r="F304" s="6">
        <v>0</v>
      </c>
    </row>
    <row r="305" spans="1:6" x14ac:dyDescent="0.25">
      <c r="B305" t="s">
        <v>568</v>
      </c>
      <c r="C305" t="s">
        <v>225</v>
      </c>
      <c r="D305" t="s">
        <v>1349</v>
      </c>
      <c r="E305" s="6">
        <v>50</v>
      </c>
      <c r="F305" s="6">
        <v>0</v>
      </c>
    </row>
    <row r="306" spans="1:6" x14ac:dyDescent="0.25">
      <c r="B306" t="s">
        <v>950</v>
      </c>
      <c r="C306" t="s">
        <v>225</v>
      </c>
      <c r="D306" t="s">
        <v>1349</v>
      </c>
      <c r="E306" s="6">
        <v>50</v>
      </c>
      <c r="F306" s="6">
        <v>0</v>
      </c>
    </row>
    <row r="307" spans="1:6" x14ac:dyDescent="0.25">
      <c r="B307" t="s">
        <v>1065</v>
      </c>
      <c r="C307" t="s">
        <v>29</v>
      </c>
      <c r="D307" t="s">
        <v>1351</v>
      </c>
      <c r="E307" s="6">
        <v>2</v>
      </c>
      <c r="F307" s="6">
        <v>1</v>
      </c>
    </row>
    <row r="308" spans="1:6" x14ac:dyDescent="0.25">
      <c r="B308" t="s">
        <v>413</v>
      </c>
      <c r="C308" t="s">
        <v>29</v>
      </c>
      <c r="D308" t="s">
        <v>1351</v>
      </c>
      <c r="E308" s="6">
        <v>2</v>
      </c>
      <c r="F308" s="6">
        <v>1</v>
      </c>
    </row>
    <row r="309" spans="1:6" x14ac:dyDescent="0.25">
      <c r="B309" t="s">
        <v>1199</v>
      </c>
      <c r="C309" t="s">
        <v>29</v>
      </c>
      <c r="D309" t="s">
        <v>1351</v>
      </c>
      <c r="E309" s="6">
        <v>10</v>
      </c>
      <c r="F309" s="6">
        <v>5</v>
      </c>
    </row>
    <row r="310" spans="1:6" x14ac:dyDescent="0.25">
      <c r="B310" t="s">
        <v>1198</v>
      </c>
      <c r="C310" t="s">
        <v>29</v>
      </c>
      <c r="D310" t="s">
        <v>1351</v>
      </c>
      <c r="E310" s="6">
        <v>4</v>
      </c>
      <c r="F310" s="6">
        <v>2</v>
      </c>
    </row>
    <row r="311" spans="1:6" x14ac:dyDescent="0.25">
      <c r="B311" t="s">
        <v>411</v>
      </c>
      <c r="C311" t="s">
        <v>29</v>
      </c>
      <c r="D311" t="s">
        <v>1351</v>
      </c>
      <c r="E311" s="6">
        <v>2</v>
      </c>
      <c r="F311" s="6">
        <v>1</v>
      </c>
    </row>
    <row r="312" spans="1:6" x14ac:dyDescent="0.25">
      <c r="B312" t="s">
        <v>1197</v>
      </c>
      <c r="C312" t="s">
        <v>29</v>
      </c>
      <c r="D312" t="s">
        <v>1351</v>
      </c>
      <c r="E312" s="6">
        <v>2</v>
      </c>
      <c r="F312" s="6">
        <v>1</v>
      </c>
    </row>
    <row r="313" spans="1:6" x14ac:dyDescent="0.25">
      <c r="B313" t="s">
        <v>402</v>
      </c>
      <c r="C313" t="s">
        <v>29</v>
      </c>
      <c r="D313" t="s">
        <v>1351</v>
      </c>
      <c r="E313" s="6">
        <v>10</v>
      </c>
      <c r="F313" s="6">
        <v>5</v>
      </c>
    </row>
    <row r="314" spans="1:6" x14ac:dyDescent="0.25">
      <c r="B314" t="s">
        <v>392</v>
      </c>
      <c r="C314" t="s">
        <v>29</v>
      </c>
      <c r="D314" t="s">
        <v>1351</v>
      </c>
      <c r="E314" s="6">
        <v>2</v>
      </c>
      <c r="F314" s="6">
        <v>1</v>
      </c>
    </row>
    <row r="315" spans="1:6" x14ac:dyDescent="0.25">
      <c r="B315" t="s">
        <v>43</v>
      </c>
      <c r="C315" t="s">
        <v>29</v>
      </c>
      <c r="D315" t="s">
        <v>1351</v>
      </c>
      <c r="E315" s="6">
        <v>2</v>
      </c>
      <c r="F315" s="6">
        <v>1</v>
      </c>
    </row>
    <row r="316" spans="1:6" x14ac:dyDescent="0.25">
      <c r="B316" t="s">
        <v>42</v>
      </c>
      <c r="C316" t="s">
        <v>29</v>
      </c>
      <c r="D316" t="s">
        <v>1351</v>
      </c>
      <c r="E316" s="6">
        <v>2</v>
      </c>
      <c r="F316" s="6">
        <v>1</v>
      </c>
    </row>
    <row r="317" spans="1:6" x14ac:dyDescent="0.25">
      <c r="B317" t="s">
        <v>389</v>
      </c>
      <c r="C317" t="s">
        <v>29</v>
      </c>
      <c r="D317" t="s">
        <v>1351</v>
      </c>
      <c r="E317" s="6">
        <v>5</v>
      </c>
      <c r="F317" s="6">
        <v>2.5</v>
      </c>
    </row>
    <row r="318" spans="1:6" x14ac:dyDescent="0.25">
      <c r="B318" t="s">
        <v>1196</v>
      </c>
      <c r="C318" t="s">
        <v>29</v>
      </c>
      <c r="D318" t="s">
        <v>1351</v>
      </c>
      <c r="E318" s="6">
        <v>2</v>
      </c>
      <c r="F318" s="6">
        <v>1</v>
      </c>
    </row>
    <row r="319" spans="1:6" x14ac:dyDescent="0.25">
      <c r="A319" t="s">
        <v>33</v>
      </c>
      <c r="B319" t="s">
        <v>51</v>
      </c>
      <c r="C319" t="s">
        <v>17</v>
      </c>
      <c r="D319" t="s">
        <v>1349</v>
      </c>
      <c r="E319" s="6">
        <v>10</v>
      </c>
      <c r="F319" s="6">
        <v>10</v>
      </c>
    </row>
    <row r="320" spans="1:6" x14ac:dyDescent="0.25">
      <c r="B320" t="s">
        <v>50</v>
      </c>
      <c r="C320" t="s">
        <v>17</v>
      </c>
      <c r="D320" t="s">
        <v>1349</v>
      </c>
      <c r="E320" s="6">
        <v>200</v>
      </c>
      <c r="F320" s="6">
        <v>200</v>
      </c>
    </row>
    <row r="321" spans="1:6" x14ac:dyDescent="0.25">
      <c r="B321" t="s">
        <v>47</v>
      </c>
      <c r="C321" t="s">
        <v>17</v>
      </c>
      <c r="D321" t="s">
        <v>1349</v>
      </c>
      <c r="E321" s="6">
        <v>100</v>
      </c>
      <c r="F321" s="6">
        <v>100</v>
      </c>
    </row>
    <row r="322" spans="1:6" x14ac:dyDescent="0.25">
      <c r="B322" t="s">
        <v>52</v>
      </c>
      <c r="C322" t="s">
        <v>17</v>
      </c>
      <c r="D322" t="s">
        <v>1349</v>
      </c>
      <c r="E322" s="6">
        <v>20</v>
      </c>
      <c r="F322" s="6">
        <v>20</v>
      </c>
    </row>
    <row r="323" spans="1:6" x14ac:dyDescent="0.25">
      <c r="B323" t="s">
        <v>105</v>
      </c>
      <c r="C323" t="s">
        <v>17</v>
      </c>
      <c r="D323" t="s">
        <v>1349</v>
      </c>
      <c r="E323" s="6">
        <v>128</v>
      </c>
      <c r="F323" s="6">
        <v>128</v>
      </c>
    </row>
    <row r="324" spans="1:6" x14ac:dyDescent="0.25">
      <c r="B324" t="s">
        <v>77</v>
      </c>
      <c r="C324" t="s">
        <v>17</v>
      </c>
      <c r="D324" t="s">
        <v>1349</v>
      </c>
      <c r="E324" s="6">
        <v>50</v>
      </c>
      <c r="F324" s="6">
        <v>50</v>
      </c>
    </row>
    <row r="325" spans="1:6" x14ac:dyDescent="0.25">
      <c r="B325" t="s">
        <v>43</v>
      </c>
      <c r="C325" t="s">
        <v>17</v>
      </c>
      <c r="D325" t="s">
        <v>1349</v>
      </c>
      <c r="E325" s="6">
        <v>10</v>
      </c>
      <c r="F325" s="6">
        <v>10</v>
      </c>
    </row>
    <row r="326" spans="1:6" x14ac:dyDescent="0.25">
      <c r="B326" t="s">
        <v>42</v>
      </c>
      <c r="C326" t="s">
        <v>17</v>
      </c>
      <c r="D326" t="s">
        <v>1349</v>
      </c>
      <c r="E326" s="6">
        <v>5</v>
      </c>
      <c r="F326" s="6">
        <v>5</v>
      </c>
    </row>
    <row r="327" spans="1:6" x14ac:dyDescent="0.25">
      <c r="B327" t="s">
        <v>45</v>
      </c>
      <c r="C327" t="s">
        <v>17</v>
      </c>
      <c r="D327" t="s">
        <v>1349</v>
      </c>
      <c r="E327" s="6">
        <v>1</v>
      </c>
      <c r="F327" s="6">
        <v>1</v>
      </c>
    </row>
    <row r="328" spans="1:6" x14ac:dyDescent="0.25">
      <c r="A328" t="s">
        <v>661</v>
      </c>
      <c r="B328" t="s">
        <v>662</v>
      </c>
      <c r="C328" t="s">
        <v>225</v>
      </c>
      <c r="D328" t="s">
        <v>1349</v>
      </c>
      <c r="E328" s="6">
        <v>2</v>
      </c>
      <c r="F328" s="6">
        <v>0</v>
      </c>
    </row>
    <row r="329" spans="1:6" x14ac:dyDescent="0.25">
      <c r="A329" t="s">
        <v>1177</v>
      </c>
      <c r="B329" t="s">
        <v>1183</v>
      </c>
      <c r="C329" t="s">
        <v>29</v>
      </c>
      <c r="D329" t="s">
        <v>1352</v>
      </c>
      <c r="E329" s="6">
        <v>18</v>
      </c>
      <c r="F329" s="6">
        <v>9</v>
      </c>
    </row>
    <row r="330" spans="1:6" x14ac:dyDescent="0.25">
      <c r="A330" t="s">
        <v>589</v>
      </c>
      <c r="B330" t="s">
        <v>690</v>
      </c>
      <c r="C330" t="s">
        <v>17</v>
      </c>
      <c r="D330" t="s">
        <v>1349</v>
      </c>
      <c r="E330" s="6">
        <v>800</v>
      </c>
      <c r="F330" s="6">
        <v>800</v>
      </c>
    </row>
    <row r="331" spans="1:6" x14ac:dyDescent="0.25">
      <c r="B331" t="s">
        <v>566</v>
      </c>
      <c r="C331" t="s">
        <v>17</v>
      </c>
      <c r="D331" t="s">
        <v>1349</v>
      </c>
      <c r="E331" s="6">
        <v>800</v>
      </c>
      <c r="F331" s="6">
        <v>800</v>
      </c>
    </row>
    <row r="332" spans="1:6" x14ac:dyDescent="0.25">
      <c r="B332" t="s">
        <v>567</v>
      </c>
      <c r="C332" t="s">
        <v>17</v>
      </c>
      <c r="D332" t="s">
        <v>1349</v>
      </c>
      <c r="E332" s="6">
        <v>750</v>
      </c>
      <c r="F332" s="6">
        <v>750</v>
      </c>
    </row>
    <row r="333" spans="1:6" x14ac:dyDescent="0.25">
      <c r="B333" t="s">
        <v>1048</v>
      </c>
      <c r="C333" t="s">
        <v>17</v>
      </c>
      <c r="D333" t="s">
        <v>1349</v>
      </c>
      <c r="E333" s="6">
        <v>50</v>
      </c>
      <c r="F333" s="6">
        <v>50</v>
      </c>
    </row>
  </sheetData>
  <mergeCells count="1">
    <mergeCell ref="A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F209"/>
  <sheetViews>
    <sheetView zoomScaleNormal="100" workbookViewId="0">
      <selection activeCell="A2" sqref="A2:F2"/>
    </sheetView>
  </sheetViews>
  <sheetFormatPr defaultRowHeight="15" x14ac:dyDescent="0.25"/>
  <cols>
    <col min="1" max="1" width="28.5703125" bestFit="1" customWidth="1"/>
    <col min="2" max="2" width="53.42578125" customWidth="1"/>
    <col min="3" max="3" width="44.42578125" customWidth="1"/>
    <col min="4" max="4" width="11" customWidth="1"/>
    <col min="5" max="5" width="16.85546875" customWidth="1"/>
    <col min="6" max="7" width="25" customWidth="1"/>
    <col min="8" max="8" width="25" bestFit="1" customWidth="1"/>
  </cols>
  <sheetData>
    <row r="1" spans="1:6" ht="18.75" x14ac:dyDescent="0.25">
      <c r="A1" s="12" t="s">
        <v>1346</v>
      </c>
      <c r="C1" s="8"/>
      <c r="D1" s="13"/>
    </row>
    <row r="2" spans="1:6" ht="21" x14ac:dyDescent="0.25">
      <c r="A2" s="14" t="s">
        <v>1354</v>
      </c>
      <c r="B2" s="14"/>
      <c r="C2" s="14"/>
      <c r="D2" s="14"/>
      <c r="E2" s="14"/>
      <c r="F2" s="14"/>
    </row>
    <row r="3" spans="1:6" x14ac:dyDescent="0.25">
      <c r="A3" s="5" t="s">
        <v>1</v>
      </c>
      <c r="B3" t="s">
        <v>55</v>
      </c>
    </row>
    <row r="5" spans="1:6" x14ac:dyDescent="0.25">
      <c r="E5" s="5" t="s">
        <v>1320</v>
      </c>
    </row>
    <row r="6" spans="1:6" x14ac:dyDescent="0.25">
      <c r="A6" s="5" t="s">
        <v>0</v>
      </c>
      <c r="B6" s="5" t="s">
        <v>3</v>
      </c>
      <c r="C6" s="5" t="s">
        <v>8</v>
      </c>
      <c r="D6" s="5" t="s">
        <v>1348</v>
      </c>
      <c r="E6" t="s">
        <v>1345</v>
      </c>
      <c r="F6" t="s">
        <v>1321</v>
      </c>
    </row>
    <row r="7" spans="1:6" x14ac:dyDescent="0.25">
      <c r="A7" t="s">
        <v>329</v>
      </c>
      <c r="B7" t="s">
        <v>346</v>
      </c>
      <c r="C7" t="s">
        <v>225</v>
      </c>
      <c r="D7" t="s">
        <v>1352</v>
      </c>
      <c r="E7" s="6">
        <v>1500</v>
      </c>
      <c r="F7" s="6">
        <v>0</v>
      </c>
    </row>
    <row r="8" spans="1:6" x14ac:dyDescent="0.25">
      <c r="B8" t="s">
        <v>103</v>
      </c>
      <c r="C8" t="s">
        <v>225</v>
      </c>
      <c r="D8" t="s">
        <v>1352</v>
      </c>
      <c r="E8" s="6">
        <v>20</v>
      </c>
      <c r="F8" s="6">
        <v>0</v>
      </c>
    </row>
    <row r="9" spans="1:6" x14ac:dyDescent="0.25">
      <c r="B9" t="s">
        <v>100</v>
      </c>
      <c r="C9" t="s">
        <v>225</v>
      </c>
      <c r="D9" t="s">
        <v>1352</v>
      </c>
      <c r="E9" s="6">
        <v>30</v>
      </c>
      <c r="F9" s="6">
        <v>0</v>
      </c>
    </row>
    <row r="10" spans="1:6" x14ac:dyDescent="0.25">
      <c r="A10" t="s">
        <v>349</v>
      </c>
      <c r="B10" t="s">
        <v>415</v>
      </c>
      <c r="C10" t="s">
        <v>29</v>
      </c>
      <c r="D10" t="s">
        <v>1349</v>
      </c>
      <c r="E10" s="6">
        <v>445</v>
      </c>
      <c r="F10" s="6">
        <v>222.5</v>
      </c>
    </row>
    <row r="11" spans="1:6" x14ac:dyDescent="0.25">
      <c r="A11" t="s">
        <v>549</v>
      </c>
      <c r="B11" t="s">
        <v>103</v>
      </c>
      <c r="C11" t="s">
        <v>17</v>
      </c>
      <c r="D11" t="s">
        <v>1351</v>
      </c>
      <c r="E11" s="6">
        <v>5</v>
      </c>
      <c r="F11" s="6">
        <v>5</v>
      </c>
    </row>
    <row r="12" spans="1:6" x14ac:dyDescent="0.25">
      <c r="B12" t="s">
        <v>100</v>
      </c>
      <c r="C12" t="s">
        <v>17</v>
      </c>
      <c r="D12" t="s">
        <v>1351</v>
      </c>
      <c r="E12" s="6">
        <v>3</v>
      </c>
      <c r="F12" s="6">
        <v>3</v>
      </c>
    </row>
    <row r="13" spans="1:6" x14ac:dyDescent="0.25">
      <c r="B13" t="s">
        <v>206</v>
      </c>
      <c r="C13" t="s">
        <v>17</v>
      </c>
      <c r="D13" t="s">
        <v>1351</v>
      </c>
      <c r="E13" s="6">
        <v>13</v>
      </c>
      <c r="F13" s="6">
        <v>13</v>
      </c>
    </row>
    <row r="14" spans="1:6" x14ac:dyDescent="0.25">
      <c r="B14" t="s">
        <v>144</v>
      </c>
      <c r="C14" t="s">
        <v>17</v>
      </c>
      <c r="D14" t="s">
        <v>1351</v>
      </c>
      <c r="E14" s="6">
        <v>40</v>
      </c>
      <c r="F14" s="6">
        <v>40</v>
      </c>
    </row>
    <row r="15" spans="1:6" x14ac:dyDescent="0.25">
      <c r="B15" t="s">
        <v>57</v>
      </c>
      <c r="C15" t="s">
        <v>17</v>
      </c>
      <c r="D15" t="s">
        <v>1351</v>
      </c>
      <c r="E15" s="6">
        <v>12</v>
      </c>
      <c r="F15" s="6">
        <v>12</v>
      </c>
    </row>
    <row r="16" spans="1:6" x14ac:dyDescent="0.25">
      <c r="B16" t="s">
        <v>131</v>
      </c>
      <c r="C16" t="s">
        <v>17</v>
      </c>
      <c r="D16" t="s">
        <v>1351</v>
      </c>
      <c r="E16" s="6">
        <v>12</v>
      </c>
      <c r="F16" s="6">
        <v>12</v>
      </c>
    </row>
    <row r="17" spans="1:6" x14ac:dyDescent="0.25">
      <c r="B17" t="s">
        <v>190</v>
      </c>
      <c r="C17" t="s">
        <v>17</v>
      </c>
      <c r="D17" t="s">
        <v>1351</v>
      </c>
      <c r="E17" s="6">
        <v>9</v>
      </c>
      <c r="F17" s="6">
        <v>9</v>
      </c>
    </row>
    <row r="18" spans="1:6" x14ac:dyDescent="0.25">
      <c r="A18" t="s">
        <v>503</v>
      </c>
      <c r="B18" t="s">
        <v>400</v>
      </c>
      <c r="C18" t="s">
        <v>29</v>
      </c>
      <c r="D18" t="s">
        <v>1351</v>
      </c>
      <c r="E18" s="6">
        <v>1300</v>
      </c>
      <c r="F18" s="6">
        <v>650</v>
      </c>
    </row>
    <row r="19" spans="1:6" x14ac:dyDescent="0.25">
      <c r="B19" t="s">
        <v>129</v>
      </c>
      <c r="C19" t="s">
        <v>225</v>
      </c>
      <c r="D19" t="s">
        <v>1349</v>
      </c>
      <c r="E19" s="6">
        <v>4</v>
      </c>
      <c r="F19" s="6">
        <v>0</v>
      </c>
    </row>
    <row r="20" spans="1:6" x14ac:dyDescent="0.25">
      <c r="B20" t="s">
        <v>127</v>
      </c>
      <c r="C20" t="s">
        <v>225</v>
      </c>
      <c r="D20" t="s">
        <v>1349</v>
      </c>
      <c r="E20" s="6">
        <v>4</v>
      </c>
      <c r="F20" s="6">
        <v>0</v>
      </c>
    </row>
    <row r="21" spans="1:6" x14ac:dyDescent="0.25">
      <c r="B21" t="s">
        <v>184</v>
      </c>
      <c r="C21" t="s">
        <v>225</v>
      </c>
      <c r="D21" t="s">
        <v>1351</v>
      </c>
      <c r="E21" s="6">
        <v>15</v>
      </c>
      <c r="F21" s="6">
        <v>0</v>
      </c>
    </row>
    <row r="22" spans="1:6" x14ac:dyDescent="0.25">
      <c r="B22" t="s">
        <v>182</v>
      </c>
      <c r="C22" t="s">
        <v>29</v>
      </c>
      <c r="D22" t="s">
        <v>1351</v>
      </c>
      <c r="E22" s="6">
        <v>5</v>
      </c>
      <c r="F22" s="6">
        <v>2.5</v>
      </c>
    </row>
    <row r="23" spans="1:6" x14ac:dyDescent="0.25">
      <c r="B23" t="s">
        <v>206</v>
      </c>
      <c r="C23" t="s">
        <v>225</v>
      </c>
      <c r="D23" t="s">
        <v>1351</v>
      </c>
      <c r="E23" s="6">
        <v>20</v>
      </c>
      <c r="F23" s="6">
        <v>0</v>
      </c>
    </row>
    <row r="24" spans="1:6" x14ac:dyDescent="0.25">
      <c r="B24" t="s">
        <v>204</v>
      </c>
      <c r="C24" t="s">
        <v>29</v>
      </c>
      <c r="D24" t="s">
        <v>1351</v>
      </c>
      <c r="E24" s="6">
        <v>10</v>
      </c>
      <c r="F24" s="6">
        <v>5</v>
      </c>
    </row>
    <row r="25" spans="1:6" x14ac:dyDescent="0.25">
      <c r="B25" t="s">
        <v>144</v>
      </c>
      <c r="C25" t="s">
        <v>225</v>
      </c>
      <c r="D25" t="s">
        <v>1351</v>
      </c>
      <c r="E25" s="6">
        <v>30</v>
      </c>
      <c r="F25" s="6">
        <v>0</v>
      </c>
    </row>
    <row r="26" spans="1:6" x14ac:dyDescent="0.25">
      <c r="B26" t="s">
        <v>141</v>
      </c>
      <c r="C26" t="s">
        <v>225</v>
      </c>
      <c r="D26" t="s">
        <v>1351</v>
      </c>
      <c r="E26" s="6">
        <v>8</v>
      </c>
      <c r="F26" s="6">
        <v>0</v>
      </c>
    </row>
    <row r="27" spans="1:6" x14ac:dyDescent="0.25">
      <c r="B27" t="s">
        <v>57</v>
      </c>
      <c r="C27" t="s">
        <v>225</v>
      </c>
      <c r="D27" t="s">
        <v>1351</v>
      </c>
      <c r="E27" s="6">
        <v>15</v>
      </c>
      <c r="F27" s="6">
        <v>0</v>
      </c>
    </row>
    <row r="28" spans="1:6" x14ac:dyDescent="0.25">
      <c r="B28" t="s">
        <v>131</v>
      </c>
      <c r="C28" t="s">
        <v>225</v>
      </c>
      <c r="D28" t="s">
        <v>1351</v>
      </c>
      <c r="E28" s="6">
        <v>20</v>
      </c>
      <c r="F28" s="6">
        <v>0</v>
      </c>
    </row>
    <row r="29" spans="1:6" x14ac:dyDescent="0.25">
      <c r="B29" t="s">
        <v>190</v>
      </c>
      <c r="C29" t="s">
        <v>225</v>
      </c>
      <c r="D29" t="s">
        <v>1351</v>
      </c>
      <c r="E29" s="6">
        <v>10</v>
      </c>
      <c r="F29" s="6">
        <v>0</v>
      </c>
    </row>
    <row r="30" spans="1:6" x14ac:dyDescent="0.25">
      <c r="B30" t="s">
        <v>126</v>
      </c>
      <c r="C30" t="s">
        <v>225</v>
      </c>
      <c r="D30" t="s">
        <v>1351</v>
      </c>
      <c r="E30" s="6">
        <v>6</v>
      </c>
      <c r="F30" s="6">
        <v>0</v>
      </c>
    </row>
    <row r="31" spans="1:6" x14ac:dyDescent="0.25">
      <c r="B31" t="s">
        <v>137</v>
      </c>
      <c r="C31" t="s">
        <v>225</v>
      </c>
      <c r="D31" t="s">
        <v>1351</v>
      </c>
      <c r="E31" s="6">
        <v>10</v>
      </c>
      <c r="F31" s="6">
        <v>0</v>
      </c>
    </row>
    <row r="32" spans="1:6" x14ac:dyDescent="0.25">
      <c r="B32" t="s">
        <v>136</v>
      </c>
      <c r="C32" t="s">
        <v>225</v>
      </c>
      <c r="D32" t="s">
        <v>1351</v>
      </c>
      <c r="E32" s="6">
        <v>10</v>
      </c>
      <c r="F32" s="6">
        <v>0</v>
      </c>
    </row>
    <row r="33" spans="1:6" x14ac:dyDescent="0.25">
      <c r="A33" t="s">
        <v>437</v>
      </c>
      <c r="B33" t="s">
        <v>400</v>
      </c>
      <c r="C33" t="s">
        <v>17</v>
      </c>
      <c r="D33" t="s">
        <v>1351</v>
      </c>
      <c r="E33" s="6">
        <v>100</v>
      </c>
      <c r="F33" s="6">
        <v>100</v>
      </c>
    </row>
    <row r="34" spans="1:6" x14ac:dyDescent="0.25">
      <c r="B34" t="s">
        <v>415</v>
      </c>
      <c r="C34" t="s">
        <v>17</v>
      </c>
      <c r="D34" t="s">
        <v>1351</v>
      </c>
      <c r="E34" s="6">
        <v>100</v>
      </c>
      <c r="F34" s="6">
        <v>100</v>
      </c>
    </row>
    <row r="35" spans="1:6" x14ac:dyDescent="0.25">
      <c r="B35" t="s">
        <v>583</v>
      </c>
      <c r="C35" t="s">
        <v>17</v>
      </c>
      <c r="D35" t="s">
        <v>1351</v>
      </c>
      <c r="E35" s="6">
        <v>200</v>
      </c>
      <c r="F35" s="6">
        <v>200</v>
      </c>
    </row>
    <row r="36" spans="1:6" x14ac:dyDescent="0.25">
      <c r="B36" t="s">
        <v>130</v>
      </c>
      <c r="C36" t="s">
        <v>17</v>
      </c>
      <c r="D36" t="s">
        <v>1351</v>
      </c>
      <c r="E36" s="6">
        <v>100</v>
      </c>
      <c r="F36" s="6">
        <v>100</v>
      </c>
    </row>
    <row r="37" spans="1:6" x14ac:dyDescent="0.25">
      <c r="A37" t="s">
        <v>871</v>
      </c>
      <c r="B37" t="s">
        <v>346</v>
      </c>
      <c r="C37" t="s">
        <v>17</v>
      </c>
      <c r="D37" t="s">
        <v>1352</v>
      </c>
      <c r="E37" s="6">
        <v>22784</v>
      </c>
      <c r="F37" s="6">
        <v>22784</v>
      </c>
    </row>
    <row r="38" spans="1:6" x14ac:dyDescent="0.25">
      <c r="A38" t="s">
        <v>742</v>
      </c>
      <c r="B38" t="s">
        <v>1287</v>
      </c>
      <c r="C38" t="s">
        <v>29</v>
      </c>
      <c r="D38" t="s">
        <v>1349</v>
      </c>
      <c r="E38" s="6">
        <v>400</v>
      </c>
      <c r="F38" s="6">
        <v>200</v>
      </c>
    </row>
    <row r="39" spans="1:6" x14ac:dyDescent="0.25">
      <c r="A39" t="s">
        <v>122</v>
      </c>
      <c r="B39" t="s">
        <v>103</v>
      </c>
      <c r="C39" t="s">
        <v>17</v>
      </c>
      <c r="D39" t="s">
        <v>1349</v>
      </c>
      <c r="E39" s="6">
        <v>5</v>
      </c>
      <c r="F39" s="6">
        <v>5</v>
      </c>
    </row>
    <row r="40" spans="1:6" x14ac:dyDescent="0.25">
      <c r="B40" t="s">
        <v>100</v>
      </c>
      <c r="C40" t="s">
        <v>17</v>
      </c>
      <c r="D40" t="s">
        <v>1349</v>
      </c>
      <c r="E40" s="6">
        <v>5</v>
      </c>
      <c r="F40" s="6">
        <v>5</v>
      </c>
    </row>
    <row r="41" spans="1:6" x14ac:dyDescent="0.25">
      <c r="B41" t="s">
        <v>415</v>
      </c>
      <c r="C41" t="s">
        <v>17</v>
      </c>
      <c r="D41" t="s">
        <v>1352</v>
      </c>
      <c r="E41" s="6">
        <v>3</v>
      </c>
      <c r="F41" s="6">
        <v>3</v>
      </c>
    </row>
    <row r="42" spans="1:6" x14ac:dyDescent="0.25">
      <c r="B42" t="s">
        <v>130</v>
      </c>
      <c r="C42" t="s">
        <v>17</v>
      </c>
      <c r="D42" t="s">
        <v>1349</v>
      </c>
      <c r="E42" s="6">
        <v>1</v>
      </c>
      <c r="F42" s="6">
        <v>1</v>
      </c>
    </row>
    <row r="43" spans="1:6" x14ac:dyDescent="0.25">
      <c r="B43" t="s">
        <v>129</v>
      </c>
      <c r="C43" t="s">
        <v>17</v>
      </c>
      <c r="D43" t="s">
        <v>1349</v>
      </c>
      <c r="E43" s="6">
        <v>1</v>
      </c>
      <c r="F43" s="6">
        <v>1</v>
      </c>
    </row>
    <row r="44" spans="1:6" x14ac:dyDescent="0.25">
      <c r="B44" t="s">
        <v>127</v>
      </c>
      <c r="C44" t="s">
        <v>17</v>
      </c>
      <c r="D44" t="s">
        <v>1349</v>
      </c>
      <c r="E44" s="6">
        <v>1</v>
      </c>
      <c r="F44" s="6">
        <v>1</v>
      </c>
    </row>
    <row r="45" spans="1:6" x14ac:dyDescent="0.25">
      <c r="B45" t="s">
        <v>144</v>
      </c>
      <c r="C45" t="s">
        <v>17</v>
      </c>
      <c r="D45" t="s">
        <v>1349</v>
      </c>
      <c r="E45" s="6">
        <v>1</v>
      </c>
      <c r="F45" s="6">
        <v>1</v>
      </c>
    </row>
    <row r="46" spans="1:6" x14ac:dyDescent="0.25">
      <c r="B46" t="s">
        <v>141</v>
      </c>
      <c r="C46" t="s">
        <v>17</v>
      </c>
      <c r="D46" t="s">
        <v>1349</v>
      </c>
      <c r="E46" s="6">
        <v>1</v>
      </c>
      <c r="F46" s="6">
        <v>1</v>
      </c>
    </row>
    <row r="47" spans="1:6" x14ac:dyDescent="0.25">
      <c r="B47" t="s">
        <v>57</v>
      </c>
      <c r="C47" t="s">
        <v>17</v>
      </c>
      <c r="D47" t="s">
        <v>1349</v>
      </c>
      <c r="E47" s="6">
        <v>1</v>
      </c>
      <c r="F47" s="6">
        <v>1</v>
      </c>
    </row>
    <row r="48" spans="1:6" x14ac:dyDescent="0.25">
      <c r="B48" t="s">
        <v>132</v>
      </c>
      <c r="C48" t="s">
        <v>17</v>
      </c>
      <c r="D48" t="s">
        <v>1349</v>
      </c>
      <c r="E48" s="6">
        <v>1</v>
      </c>
      <c r="F48" s="6">
        <v>1</v>
      </c>
    </row>
    <row r="49" spans="1:6" x14ac:dyDescent="0.25">
      <c r="B49" t="s">
        <v>131</v>
      </c>
      <c r="C49" t="s">
        <v>17</v>
      </c>
      <c r="D49" t="s">
        <v>1349</v>
      </c>
      <c r="E49" s="6">
        <v>1</v>
      </c>
      <c r="F49" s="6">
        <v>1</v>
      </c>
    </row>
    <row r="50" spans="1:6" x14ac:dyDescent="0.25">
      <c r="B50" t="s">
        <v>126</v>
      </c>
      <c r="C50" t="s">
        <v>17</v>
      </c>
      <c r="D50" t="s">
        <v>1349</v>
      </c>
      <c r="E50" s="6">
        <v>1</v>
      </c>
      <c r="F50" s="6">
        <v>1</v>
      </c>
    </row>
    <row r="51" spans="1:6" x14ac:dyDescent="0.25">
      <c r="B51" t="s">
        <v>137</v>
      </c>
      <c r="C51" t="s">
        <v>17</v>
      </c>
      <c r="D51" t="s">
        <v>1349</v>
      </c>
      <c r="E51" s="6">
        <v>1</v>
      </c>
      <c r="F51" s="6">
        <v>1</v>
      </c>
    </row>
    <row r="52" spans="1:6" x14ac:dyDescent="0.25">
      <c r="B52" t="s">
        <v>136</v>
      </c>
      <c r="C52" t="s">
        <v>17</v>
      </c>
      <c r="D52" t="s">
        <v>1349</v>
      </c>
      <c r="E52" s="6">
        <v>1</v>
      </c>
      <c r="F52" s="6">
        <v>1</v>
      </c>
    </row>
    <row r="53" spans="1:6" x14ac:dyDescent="0.25">
      <c r="A53" t="s">
        <v>777</v>
      </c>
      <c r="B53" t="s">
        <v>346</v>
      </c>
      <c r="C53" t="s">
        <v>29</v>
      </c>
      <c r="D53" t="s">
        <v>1351</v>
      </c>
      <c r="E53" s="6">
        <v>3000</v>
      </c>
      <c r="F53" s="6">
        <v>1500</v>
      </c>
    </row>
    <row r="54" spans="1:6" x14ac:dyDescent="0.25">
      <c r="B54" t="s">
        <v>103</v>
      </c>
      <c r="C54" t="s">
        <v>225</v>
      </c>
      <c r="D54" t="s">
        <v>1352</v>
      </c>
      <c r="E54" s="6">
        <v>5</v>
      </c>
      <c r="F54" s="6">
        <v>0</v>
      </c>
    </row>
    <row r="55" spans="1:6" x14ac:dyDescent="0.25">
      <c r="B55" t="s">
        <v>100</v>
      </c>
      <c r="C55" t="s">
        <v>225</v>
      </c>
      <c r="D55" t="s">
        <v>1352</v>
      </c>
      <c r="E55" s="6">
        <v>10</v>
      </c>
      <c r="F55" s="6">
        <v>0</v>
      </c>
    </row>
    <row r="56" spans="1:6" x14ac:dyDescent="0.25">
      <c r="B56" t="s">
        <v>400</v>
      </c>
      <c r="C56" t="s">
        <v>29</v>
      </c>
      <c r="D56" t="s">
        <v>1352</v>
      </c>
      <c r="E56" s="6">
        <v>10000</v>
      </c>
      <c r="F56" s="6">
        <v>5000</v>
      </c>
    </row>
    <row r="57" spans="1:6" x14ac:dyDescent="0.25">
      <c r="B57" t="s">
        <v>415</v>
      </c>
      <c r="C57" t="s">
        <v>29</v>
      </c>
      <c r="D57" t="s">
        <v>1352</v>
      </c>
      <c r="E57" s="6">
        <v>100</v>
      </c>
      <c r="F57" s="6">
        <v>50</v>
      </c>
    </row>
    <row r="58" spans="1:6" x14ac:dyDescent="0.25">
      <c r="B58" t="s">
        <v>129</v>
      </c>
      <c r="C58" t="s">
        <v>29</v>
      </c>
      <c r="D58" t="s">
        <v>1351</v>
      </c>
      <c r="E58" s="6">
        <v>30</v>
      </c>
      <c r="F58" s="6">
        <v>15</v>
      </c>
    </row>
    <row r="59" spans="1:6" x14ac:dyDescent="0.25">
      <c r="B59" t="s">
        <v>127</v>
      </c>
      <c r="C59" t="s">
        <v>29</v>
      </c>
      <c r="D59" t="s">
        <v>1351</v>
      </c>
      <c r="E59" s="6">
        <v>90</v>
      </c>
      <c r="F59" s="6">
        <v>45</v>
      </c>
    </row>
    <row r="60" spans="1:6" x14ac:dyDescent="0.25">
      <c r="B60" t="s">
        <v>144</v>
      </c>
      <c r="C60" t="s">
        <v>29</v>
      </c>
      <c r="D60" t="s">
        <v>1351</v>
      </c>
      <c r="E60" s="6">
        <v>20</v>
      </c>
      <c r="F60" s="6">
        <v>10</v>
      </c>
    </row>
    <row r="61" spans="1:6" x14ac:dyDescent="0.25">
      <c r="B61" t="s">
        <v>57</v>
      </c>
      <c r="C61" t="s">
        <v>29</v>
      </c>
      <c r="D61" t="s">
        <v>1351</v>
      </c>
      <c r="E61" s="6">
        <v>100</v>
      </c>
      <c r="F61" s="6">
        <v>50</v>
      </c>
    </row>
    <row r="62" spans="1:6" x14ac:dyDescent="0.25">
      <c r="B62" t="s">
        <v>131</v>
      </c>
      <c r="C62" t="s">
        <v>29</v>
      </c>
      <c r="D62" t="s">
        <v>1351</v>
      </c>
      <c r="E62" s="6">
        <v>30</v>
      </c>
      <c r="F62" s="6">
        <v>15</v>
      </c>
    </row>
    <row r="63" spans="1:6" x14ac:dyDescent="0.25">
      <c r="B63" t="s">
        <v>137</v>
      </c>
      <c r="C63" t="s">
        <v>29</v>
      </c>
      <c r="D63" t="s">
        <v>1351</v>
      </c>
      <c r="E63" s="6">
        <v>100</v>
      </c>
      <c r="F63" s="6">
        <v>50</v>
      </c>
    </row>
    <row r="64" spans="1:6" x14ac:dyDescent="0.25">
      <c r="B64" t="s">
        <v>136</v>
      </c>
      <c r="C64" t="s">
        <v>29</v>
      </c>
      <c r="D64" t="s">
        <v>1351</v>
      </c>
      <c r="E64" s="6">
        <v>100</v>
      </c>
      <c r="F64" s="6">
        <v>50</v>
      </c>
    </row>
    <row r="65" spans="1:6" x14ac:dyDescent="0.25">
      <c r="A65" t="s">
        <v>727</v>
      </c>
      <c r="B65" t="s">
        <v>127</v>
      </c>
      <c r="C65" t="s">
        <v>17</v>
      </c>
      <c r="D65" t="s">
        <v>1351</v>
      </c>
      <c r="E65" s="6">
        <v>20</v>
      </c>
      <c r="F65" s="6">
        <v>20</v>
      </c>
    </row>
    <row r="66" spans="1:6" x14ac:dyDescent="0.25">
      <c r="B66" t="s">
        <v>144</v>
      </c>
      <c r="C66" t="s">
        <v>17</v>
      </c>
      <c r="D66" t="s">
        <v>1351</v>
      </c>
      <c r="E66" s="6">
        <v>30</v>
      </c>
      <c r="F66" s="6">
        <v>30</v>
      </c>
    </row>
    <row r="67" spans="1:6" x14ac:dyDescent="0.25">
      <c r="B67" t="s">
        <v>132</v>
      </c>
      <c r="C67" t="s">
        <v>17</v>
      </c>
      <c r="D67" t="s">
        <v>1351</v>
      </c>
      <c r="E67" s="6">
        <v>40</v>
      </c>
      <c r="F67" s="6">
        <v>40</v>
      </c>
    </row>
    <row r="68" spans="1:6" x14ac:dyDescent="0.25">
      <c r="B68" t="s">
        <v>131</v>
      </c>
      <c r="C68" t="s">
        <v>17</v>
      </c>
      <c r="D68" t="s">
        <v>1351</v>
      </c>
      <c r="E68" s="6">
        <v>20</v>
      </c>
      <c r="F68" s="6">
        <v>20</v>
      </c>
    </row>
    <row r="69" spans="1:6" x14ac:dyDescent="0.25">
      <c r="B69" t="s">
        <v>136</v>
      </c>
      <c r="C69" t="s">
        <v>17</v>
      </c>
      <c r="D69" t="s">
        <v>1351</v>
      </c>
      <c r="E69" s="6">
        <v>30</v>
      </c>
      <c r="F69" s="6">
        <v>30</v>
      </c>
    </row>
    <row r="70" spans="1:6" x14ac:dyDescent="0.25">
      <c r="A70" t="s">
        <v>489</v>
      </c>
      <c r="B70" t="s">
        <v>400</v>
      </c>
      <c r="C70" t="s">
        <v>29</v>
      </c>
      <c r="D70" t="s">
        <v>1349</v>
      </c>
      <c r="E70" s="6">
        <v>179</v>
      </c>
      <c r="F70" s="6">
        <v>89.5</v>
      </c>
    </row>
    <row r="71" spans="1:6" x14ac:dyDescent="0.25">
      <c r="B71" t="s">
        <v>132</v>
      </c>
      <c r="C71" t="s">
        <v>29</v>
      </c>
      <c r="D71" t="s">
        <v>1349</v>
      </c>
      <c r="E71" s="6">
        <v>179</v>
      </c>
      <c r="F71" s="6">
        <v>89.5</v>
      </c>
    </row>
    <row r="72" spans="1:6" x14ac:dyDescent="0.25">
      <c r="A72" t="s">
        <v>383</v>
      </c>
      <c r="B72" t="s">
        <v>400</v>
      </c>
      <c r="C72" t="s">
        <v>29</v>
      </c>
      <c r="D72" t="s">
        <v>1352</v>
      </c>
      <c r="E72" s="6">
        <v>35000</v>
      </c>
      <c r="F72" s="6">
        <v>17500</v>
      </c>
    </row>
    <row r="73" spans="1:6" x14ac:dyDescent="0.25">
      <c r="A73" t="s">
        <v>224</v>
      </c>
      <c r="B73" t="s">
        <v>346</v>
      </c>
      <c r="C73" t="s">
        <v>225</v>
      </c>
      <c r="D73" t="s">
        <v>1349</v>
      </c>
      <c r="E73" s="6">
        <v>10000</v>
      </c>
      <c r="F73" s="6">
        <v>0</v>
      </c>
    </row>
    <row r="74" spans="1:6" x14ac:dyDescent="0.25">
      <c r="B74" t="s">
        <v>103</v>
      </c>
      <c r="C74" t="s">
        <v>225</v>
      </c>
      <c r="D74" t="s">
        <v>1349</v>
      </c>
      <c r="E74" s="6">
        <v>10</v>
      </c>
      <c r="F74" s="6">
        <v>0</v>
      </c>
    </row>
    <row r="75" spans="1:6" x14ac:dyDescent="0.25">
      <c r="A75" t="s">
        <v>15</v>
      </c>
      <c r="B75" t="s">
        <v>103</v>
      </c>
      <c r="C75" t="s">
        <v>17</v>
      </c>
      <c r="D75" t="s">
        <v>1351</v>
      </c>
      <c r="E75" s="6">
        <v>25</v>
      </c>
      <c r="F75" s="6">
        <v>25</v>
      </c>
    </row>
    <row r="76" spans="1:6" x14ac:dyDescent="0.25">
      <c r="B76" t="s">
        <v>100</v>
      </c>
      <c r="C76" t="s">
        <v>17</v>
      </c>
      <c r="D76" t="s">
        <v>1351</v>
      </c>
      <c r="E76" s="6">
        <v>25</v>
      </c>
      <c r="F76" s="6">
        <v>25</v>
      </c>
    </row>
    <row r="77" spans="1:6" x14ac:dyDescent="0.25">
      <c r="B77" t="s">
        <v>130</v>
      </c>
      <c r="C77" t="s">
        <v>29</v>
      </c>
      <c r="D77" t="s">
        <v>1351</v>
      </c>
      <c r="E77" s="6">
        <v>69</v>
      </c>
      <c r="F77" s="6">
        <v>34.5</v>
      </c>
    </row>
    <row r="78" spans="1:6" x14ac:dyDescent="0.25">
      <c r="B78" t="s">
        <v>129</v>
      </c>
      <c r="C78" t="s">
        <v>29</v>
      </c>
      <c r="D78" t="s">
        <v>1351</v>
      </c>
      <c r="E78" s="6">
        <v>21</v>
      </c>
      <c r="F78" s="6">
        <v>10.5</v>
      </c>
    </row>
    <row r="79" spans="1:6" x14ac:dyDescent="0.25">
      <c r="B79" t="s">
        <v>127</v>
      </c>
      <c r="C79" t="s">
        <v>29</v>
      </c>
      <c r="D79" t="s">
        <v>1351</v>
      </c>
      <c r="E79" s="6">
        <v>21</v>
      </c>
      <c r="F79" s="6">
        <v>10.5</v>
      </c>
    </row>
    <row r="80" spans="1:6" x14ac:dyDescent="0.25">
      <c r="B80" t="s">
        <v>184</v>
      </c>
      <c r="C80" t="s">
        <v>29</v>
      </c>
      <c r="D80" t="s">
        <v>1351</v>
      </c>
      <c r="E80" s="6">
        <v>213</v>
      </c>
      <c r="F80" s="6">
        <v>106.5</v>
      </c>
    </row>
    <row r="81" spans="1:6" x14ac:dyDescent="0.25">
      <c r="B81" t="s">
        <v>182</v>
      </c>
      <c r="C81" t="s">
        <v>29</v>
      </c>
      <c r="D81" t="s">
        <v>1351</v>
      </c>
      <c r="E81" s="6">
        <v>267</v>
      </c>
      <c r="F81" s="6">
        <v>133.5</v>
      </c>
    </row>
    <row r="82" spans="1:6" x14ac:dyDescent="0.25">
      <c r="B82" t="s">
        <v>206</v>
      </c>
      <c r="C82" t="s">
        <v>29</v>
      </c>
      <c r="D82" t="s">
        <v>1351</v>
      </c>
      <c r="E82" s="6">
        <v>210</v>
      </c>
      <c r="F82" s="6">
        <v>105</v>
      </c>
    </row>
    <row r="83" spans="1:6" x14ac:dyDescent="0.25">
      <c r="B83" t="s">
        <v>204</v>
      </c>
      <c r="C83" t="s">
        <v>29</v>
      </c>
      <c r="D83" t="s">
        <v>1351</v>
      </c>
      <c r="E83" s="6">
        <v>144</v>
      </c>
      <c r="F83" s="6">
        <v>72</v>
      </c>
    </row>
    <row r="84" spans="1:6" x14ac:dyDescent="0.25">
      <c r="B84" t="s">
        <v>144</v>
      </c>
      <c r="C84" t="s">
        <v>29</v>
      </c>
      <c r="D84" t="s">
        <v>1351</v>
      </c>
      <c r="E84" s="6">
        <v>57</v>
      </c>
      <c r="F84" s="6">
        <v>28.5</v>
      </c>
    </row>
    <row r="85" spans="1:6" x14ac:dyDescent="0.25">
      <c r="B85" t="s">
        <v>141</v>
      </c>
      <c r="C85" t="s">
        <v>29</v>
      </c>
      <c r="D85" t="s">
        <v>1351</v>
      </c>
      <c r="E85" s="6">
        <v>110</v>
      </c>
      <c r="F85" s="6">
        <v>55</v>
      </c>
    </row>
    <row r="86" spans="1:6" x14ac:dyDescent="0.25">
      <c r="B86" t="s">
        <v>57</v>
      </c>
      <c r="C86" t="s">
        <v>29</v>
      </c>
      <c r="D86" t="s">
        <v>1351</v>
      </c>
      <c r="E86" s="6">
        <v>39</v>
      </c>
      <c r="F86" s="6">
        <v>19.5</v>
      </c>
    </row>
    <row r="87" spans="1:6" x14ac:dyDescent="0.25">
      <c r="B87" t="s">
        <v>132</v>
      </c>
      <c r="C87" t="s">
        <v>29</v>
      </c>
      <c r="D87" t="s">
        <v>1351</v>
      </c>
      <c r="E87" s="6">
        <v>20</v>
      </c>
      <c r="F87" s="6">
        <v>10</v>
      </c>
    </row>
    <row r="88" spans="1:6" x14ac:dyDescent="0.25">
      <c r="B88" t="s">
        <v>131</v>
      </c>
      <c r="C88" t="s">
        <v>29</v>
      </c>
      <c r="D88" t="s">
        <v>1351</v>
      </c>
      <c r="E88" s="6">
        <v>137</v>
      </c>
      <c r="F88" s="6">
        <v>68.5</v>
      </c>
    </row>
    <row r="89" spans="1:6" x14ac:dyDescent="0.25">
      <c r="B89" t="s">
        <v>190</v>
      </c>
      <c r="C89" t="s">
        <v>29</v>
      </c>
      <c r="D89" t="s">
        <v>1351</v>
      </c>
      <c r="E89" s="6">
        <v>116</v>
      </c>
      <c r="F89" s="6">
        <v>58</v>
      </c>
    </row>
    <row r="90" spans="1:6" x14ac:dyDescent="0.25">
      <c r="B90" t="s">
        <v>126</v>
      </c>
      <c r="C90" t="s">
        <v>29</v>
      </c>
      <c r="D90" t="s">
        <v>1351</v>
      </c>
      <c r="E90" s="6">
        <v>30</v>
      </c>
      <c r="F90" s="6">
        <v>15</v>
      </c>
    </row>
    <row r="91" spans="1:6" x14ac:dyDescent="0.25">
      <c r="B91" t="s">
        <v>137</v>
      </c>
      <c r="C91" t="s">
        <v>29</v>
      </c>
      <c r="D91" t="s">
        <v>1351</v>
      </c>
      <c r="E91" s="6">
        <v>67</v>
      </c>
      <c r="F91" s="6">
        <v>33.5</v>
      </c>
    </row>
    <row r="92" spans="1:6" x14ac:dyDescent="0.25">
      <c r="B92" t="s">
        <v>136</v>
      </c>
      <c r="C92" t="s">
        <v>29</v>
      </c>
      <c r="D92" t="s">
        <v>1351</v>
      </c>
      <c r="E92" s="6">
        <v>39</v>
      </c>
      <c r="F92" s="6">
        <v>19.5</v>
      </c>
    </row>
    <row r="93" spans="1:6" x14ac:dyDescent="0.25">
      <c r="A93" t="s">
        <v>493</v>
      </c>
      <c r="B93" t="s">
        <v>1084</v>
      </c>
      <c r="C93" t="s">
        <v>29</v>
      </c>
      <c r="D93" t="s">
        <v>1349</v>
      </c>
      <c r="E93" s="6">
        <v>112</v>
      </c>
      <c r="F93" s="6">
        <v>56</v>
      </c>
    </row>
    <row r="94" spans="1:6" x14ac:dyDescent="0.25">
      <c r="B94" t="s">
        <v>1081</v>
      </c>
      <c r="C94" t="s">
        <v>29</v>
      </c>
      <c r="D94" t="s">
        <v>1349</v>
      </c>
      <c r="E94" s="6">
        <v>112</v>
      </c>
      <c r="F94" s="6">
        <v>56</v>
      </c>
    </row>
    <row r="95" spans="1:6" x14ac:dyDescent="0.25">
      <c r="B95" t="s">
        <v>607</v>
      </c>
      <c r="C95" t="s">
        <v>17</v>
      </c>
      <c r="D95" t="s">
        <v>1351</v>
      </c>
      <c r="E95" s="6">
        <v>4000</v>
      </c>
      <c r="F95" s="6">
        <v>4000</v>
      </c>
    </row>
    <row r="96" spans="1:6" x14ac:dyDescent="0.25">
      <c r="B96" t="s">
        <v>1079</v>
      </c>
      <c r="C96" t="s">
        <v>29</v>
      </c>
      <c r="D96" t="s">
        <v>1349</v>
      </c>
      <c r="E96" s="6">
        <v>41</v>
      </c>
      <c r="F96" s="6">
        <v>20.5</v>
      </c>
    </row>
    <row r="97" spans="1:6" x14ac:dyDescent="0.25">
      <c r="B97" t="s">
        <v>1077</v>
      </c>
      <c r="C97" t="s">
        <v>29</v>
      </c>
      <c r="D97" t="s">
        <v>1349</v>
      </c>
      <c r="E97" s="6">
        <v>41</v>
      </c>
      <c r="F97" s="6">
        <v>20.5</v>
      </c>
    </row>
    <row r="98" spans="1:6" x14ac:dyDescent="0.25">
      <c r="B98" t="s">
        <v>1075</v>
      </c>
      <c r="C98" t="s">
        <v>29</v>
      </c>
      <c r="D98" t="s">
        <v>1349</v>
      </c>
      <c r="E98" s="6">
        <v>41</v>
      </c>
      <c r="F98" s="6">
        <v>20.5</v>
      </c>
    </row>
    <row r="99" spans="1:6" x14ac:dyDescent="0.25">
      <c r="A99" t="s">
        <v>61</v>
      </c>
      <c r="B99" t="s">
        <v>346</v>
      </c>
      <c r="C99" t="s">
        <v>225</v>
      </c>
      <c r="D99" t="s">
        <v>1352</v>
      </c>
      <c r="E99" s="6">
        <v>20000</v>
      </c>
      <c r="F99" s="6">
        <v>0</v>
      </c>
    </row>
    <row r="100" spans="1:6" x14ac:dyDescent="0.25">
      <c r="C100" t="s">
        <v>29</v>
      </c>
      <c r="D100" t="s">
        <v>1349</v>
      </c>
      <c r="E100" s="6">
        <v>10000</v>
      </c>
      <c r="F100" s="6">
        <v>5000</v>
      </c>
    </row>
    <row r="101" spans="1:6" x14ac:dyDescent="0.25">
      <c r="B101" t="s">
        <v>400</v>
      </c>
      <c r="C101" t="s">
        <v>29</v>
      </c>
      <c r="D101" t="s">
        <v>1349</v>
      </c>
      <c r="E101" s="6">
        <v>10000</v>
      </c>
      <c r="F101" s="6">
        <v>5000</v>
      </c>
    </row>
    <row r="102" spans="1:6" x14ac:dyDescent="0.25">
      <c r="B102" t="s">
        <v>130</v>
      </c>
      <c r="C102" t="s">
        <v>225</v>
      </c>
      <c r="D102" t="s">
        <v>1352</v>
      </c>
      <c r="E102" s="6">
        <v>50</v>
      </c>
      <c r="F102" s="6">
        <v>0</v>
      </c>
    </row>
    <row r="103" spans="1:6" x14ac:dyDescent="0.25">
      <c r="C103" t="s">
        <v>29</v>
      </c>
      <c r="D103" t="s">
        <v>1349</v>
      </c>
      <c r="E103" s="6">
        <v>40</v>
      </c>
      <c r="F103" s="6">
        <v>20</v>
      </c>
    </row>
    <row r="104" spans="1:6" x14ac:dyDescent="0.25">
      <c r="B104" t="s">
        <v>129</v>
      </c>
      <c r="C104" t="s">
        <v>225</v>
      </c>
      <c r="D104" t="s">
        <v>1352</v>
      </c>
      <c r="E104" s="6">
        <v>50</v>
      </c>
      <c r="F104" s="6">
        <v>0</v>
      </c>
    </row>
    <row r="105" spans="1:6" x14ac:dyDescent="0.25">
      <c r="C105" t="s">
        <v>29</v>
      </c>
      <c r="D105" t="s">
        <v>1349</v>
      </c>
      <c r="E105" s="6">
        <v>30</v>
      </c>
      <c r="F105" s="6">
        <v>15</v>
      </c>
    </row>
    <row r="106" spans="1:6" x14ac:dyDescent="0.25">
      <c r="B106" t="s">
        <v>127</v>
      </c>
      <c r="C106" t="s">
        <v>29</v>
      </c>
      <c r="D106" t="s">
        <v>1349</v>
      </c>
      <c r="E106" s="6">
        <v>30</v>
      </c>
      <c r="F106" s="6">
        <v>15</v>
      </c>
    </row>
    <row r="107" spans="1:6" x14ac:dyDescent="0.25">
      <c r="B107" t="s">
        <v>206</v>
      </c>
      <c r="C107" t="s">
        <v>225</v>
      </c>
      <c r="D107" t="s">
        <v>1352</v>
      </c>
      <c r="E107" s="6">
        <v>100</v>
      </c>
      <c r="F107" s="6">
        <v>0</v>
      </c>
    </row>
    <row r="108" spans="1:6" x14ac:dyDescent="0.25">
      <c r="C108" t="s">
        <v>29</v>
      </c>
      <c r="D108" t="s">
        <v>1349</v>
      </c>
      <c r="E108" s="6">
        <v>70</v>
      </c>
      <c r="F108" s="6">
        <v>35</v>
      </c>
    </row>
    <row r="109" spans="1:6" x14ac:dyDescent="0.25">
      <c r="B109" t="s">
        <v>204</v>
      </c>
      <c r="C109" t="s">
        <v>225</v>
      </c>
      <c r="D109" t="s">
        <v>1352</v>
      </c>
      <c r="E109" s="6">
        <v>100</v>
      </c>
      <c r="F109" s="6">
        <v>0</v>
      </c>
    </row>
    <row r="110" spans="1:6" x14ac:dyDescent="0.25">
      <c r="C110" t="s">
        <v>29</v>
      </c>
      <c r="D110" t="s">
        <v>1349</v>
      </c>
      <c r="E110" s="6">
        <v>70</v>
      </c>
      <c r="F110" s="6">
        <v>35</v>
      </c>
    </row>
    <row r="111" spans="1:6" x14ac:dyDescent="0.25">
      <c r="B111" t="s">
        <v>144</v>
      </c>
      <c r="C111" t="s">
        <v>225</v>
      </c>
      <c r="D111" t="s">
        <v>1352</v>
      </c>
      <c r="E111" s="6">
        <v>100</v>
      </c>
      <c r="F111" s="6">
        <v>0</v>
      </c>
    </row>
    <row r="112" spans="1:6" x14ac:dyDescent="0.25">
      <c r="C112" t="s">
        <v>29</v>
      </c>
      <c r="D112" t="s">
        <v>1349</v>
      </c>
      <c r="E112" s="6">
        <v>70</v>
      </c>
      <c r="F112" s="6">
        <v>35</v>
      </c>
    </row>
    <row r="113" spans="2:6" x14ac:dyDescent="0.25">
      <c r="B113" t="s">
        <v>141</v>
      </c>
      <c r="C113" t="s">
        <v>225</v>
      </c>
      <c r="D113" t="s">
        <v>1352</v>
      </c>
      <c r="E113" s="6">
        <v>100</v>
      </c>
      <c r="F113" s="6">
        <v>0</v>
      </c>
    </row>
    <row r="114" spans="2:6" x14ac:dyDescent="0.25">
      <c r="C114" t="s">
        <v>29</v>
      </c>
      <c r="D114" t="s">
        <v>1349</v>
      </c>
      <c r="E114" s="6">
        <v>70</v>
      </c>
      <c r="F114" s="6">
        <v>35</v>
      </c>
    </row>
    <row r="115" spans="2:6" x14ac:dyDescent="0.25">
      <c r="B115" t="s">
        <v>57</v>
      </c>
      <c r="C115" t="s">
        <v>225</v>
      </c>
      <c r="D115" t="s">
        <v>1352</v>
      </c>
      <c r="E115" s="6">
        <v>100</v>
      </c>
      <c r="F115" s="6">
        <v>0</v>
      </c>
    </row>
    <row r="116" spans="2:6" x14ac:dyDescent="0.25">
      <c r="C116" t="s">
        <v>29</v>
      </c>
      <c r="D116" t="s">
        <v>1349</v>
      </c>
      <c r="E116" s="6">
        <v>70</v>
      </c>
      <c r="F116" s="6">
        <v>35</v>
      </c>
    </row>
    <row r="117" spans="2:6" x14ac:dyDescent="0.25">
      <c r="B117" t="s">
        <v>132</v>
      </c>
      <c r="C117" t="s">
        <v>225</v>
      </c>
      <c r="D117" t="s">
        <v>1352</v>
      </c>
      <c r="E117" s="6">
        <v>80</v>
      </c>
      <c r="F117" s="6">
        <v>0</v>
      </c>
    </row>
    <row r="118" spans="2:6" x14ac:dyDescent="0.25">
      <c r="C118" t="s">
        <v>29</v>
      </c>
      <c r="D118" t="s">
        <v>1349</v>
      </c>
      <c r="E118" s="6">
        <v>50</v>
      </c>
      <c r="F118" s="6">
        <v>25</v>
      </c>
    </row>
    <row r="119" spans="2:6" x14ac:dyDescent="0.25">
      <c r="B119" t="s">
        <v>131</v>
      </c>
      <c r="C119" t="s">
        <v>225</v>
      </c>
      <c r="D119" t="s">
        <v>1352</v>
      </c>
      <c r="E119" s="6">
        <v>80</v>
      </c>
      <c r="F119" s="6">
        <v>0</v>
      </c>
    </row>
    <row r="120" spans="2:6" x14ac:dyDescent="0.25">
      <c r="C120" t="s">
        <v>29</v>
      </c>
      <c r="D120" t="s">
        <v>1349</v>
      </c>
      <c r="E120" s="6">
        <v>50</v>
      </c>
      <c r="F120" s="6">
        <v>25</v>
      </c>
    </row>
    <row r="121" spans="2:6" x14ac:dyDescent="0.25">
      <c r="B121" t="s">
        <v>190</v>
      </c>
      <c r="C121" t="s">
        <v>225</v>
      </c>
      <c r="D121" t="s">
        <v>1352</v>
      </c>
      <c r="E121" s="6">
        <v>80</v>
      </c>
      <c r="F121" s="6">
        <v>0</v>
      </c>
    </row>
    <row r="122" spans="2:6" x14ac:dyDescent="0.25">
      <c r="C122" t="s">
        <v>29</v>
      </c>
      <c r="D122" t="s">
        <v>1349</v>
      </c>
      <c r="E122" s="6">
        <v>50</v>
      </c>
      <c r="F122" s="6">
        <v>25</v>
      </c>
    </row>
    <row r="123" spans="2:6" x14ac:dyDescent="0.25">
      <c r="B123" t="s">
        <v>126</v>
      </c>
      <c r="C123" t="s">
        <v>225</v>
      </c>
      <c r="D123" t="s">
        <v>1352</v>
      </c>
      <c r="E123" s="6">
        <v>50</v>
      </c>
      <c r="F123" s="6">
        <v>0</v>
      </c>
    </row>
    <row r="124" spans="2:6" x14ac:dyDescent="0.25">
      <c r="C124" t="s">
        <v>29</v>
      </c>
      <c r="D124" t="s">
        <v>1349</v>
      </c>
      <c r="E124" s="6">
        <v>30</v>
      </c>
      <c r="F124" s="6">
        <v>15</v>
      </c>
    </row>
    <row r="125" spans="2:6" x14ac:dyDescent="0.25">
      <c r="B125" t="s">
        <v>137</v>
      </c>
      <c r="C125" t="s">
        <v>225</v>
      </c>
      <c r="D125" t="s">
        <v>1352</v>
      </c>
      <c r="E125" s="6">
        <v>80</v>
      </c>
      <c r="F125" s="6">
        <v>0</v>
      </c>
    </row>
    <row r="126" spans="2:6" x14ac:dyDescent="0.25">
      <c r="C126" t="s">
        <v>17</v>
      </c>
      <c r="D126" t="s">
        <v>1349</v>
      </c>
      <c r="E126" s="6">
        <v>50</v>
      </c>
      <c r="F126" s="6">
        <v>50</v>
      </c>
    </row>
    <row r="127" spans="2:6" x14ac:dyDescent="0.25">
      <c r="B127" t="s">
        <v>136</v>
      </c>
      <c r="C127" t="s">
        <v>225</v>
      </c>
      <c r="D127" t="s">
        <v>1352</v>
      </c>
      <c r="E127" s="6">
        <v>80</v>
      </c>
      <c r="F127" s="6">
        <v>0</v>
      </c>
    </row>
    <row r="128" spans="2:6" x14ac:dyDescent="0.25">
      <c r="C128" t="s">
        <v>29</v>
      </c>
      <c r="D128" t="s">
        <v>1349</v>
      </c>
      <c r="E128" s="6">
        <v>50</v>
      </c>
      <c r="F128" s="6">
        <v>25</v>
      </c>
    </row>
    <row r="129" spans="1:6" x14ac:dyDescent="0.25">
      <c r="A129" t="s">
        <v>710</v>
      </c>
      <c r="B129" t="s">
        <v>130</v>
      </c>
      <c r="C129" t="s">
        <v>17</v>
      </c>
      <c r="D129" t="s">
        <v>1349</v>
      </c>
      <c r="E129" s="6">
        <v>20</v>
      </c>
      <c r="F129" s="6">
        <v>20</v>
      </c>
    </row>
    <row r="130" spans="1:6" x14ac:dyDescent="0.25">
      <c r="B130" t="s">
        <v>129</v>
      </c>
      <c r="C130" t="s">
        <v>17</v>
      </c>
      <c r="D130" t="s">
        <v>1349</v>
      </c>
      <c r="E130" s="6">
        <v>20</v>
      </c>
      <c r="F130" s="6">
        <v>20</v>
      </c>
    </row>
    <row r="131" spans="1:6" x14ac:dyDescent="0.25">
      <c r="B131" t="s">
        <v>127</v>
      </c>
      <c r="C131" t="s">
        <v>17</v>
      </c>
      <c r="D131" t="s">
        <v>1349</v>
      </c>
      <c r="E131" s="6">
        <v>40</v>
      </c>
      <c r="F131" s="6">
        <v>40</v>
      </c>
    </row>
    <row r="132" spans="1:6" x14ac:dyDescent="0.25">
      <c r="B132" t="s">
        <v>206</v>
      </c>
      <c r="C132" t="s">
        <v>17</v>
      </c>
      <c r="D132" t="s">
        <v>1349</v>
      </c>
      <c r="E132" s="6">
        <v>60</v>
      </c>
      <c r="F132" s="6">
        <v>60</v>
      </c>
    </row>
    <row r="133" spans="1:6" x14ac:dyDescent="0.25">
      <c r="B133" t="s">
        <v>204</v>
      </c>
      <c r="C133" t="s">
        <v>17</v>
      </c>
      <c r="D133" t="s">
        <v>1349</v>
      </c>
      <c r="E133" s="6">
        <v>60</v>
      </c>
      <c r="F133" s="6">
        <v>60</v>
      </c>
    </row>
    <row r="134" spans="1:6" x14ac:dyDescent="0.25">
      <c r="B134" t="s">
        <v>144</v>
      </c>
      <c r="C134" t="s">
        <v>17</v>
      </c>
      <c r="D134" t="s">
        <v>1349</v>
      </c>
      <c r="E134" s="6">
        <v>10</v>
      </c>
      <c r="F134" s="6">
        <v>10</v>
      </c>
    </row>
    <row r="135" spans="1:6" x14ac:dyDescent="0.25">
      <c r="B135" t="s">
        <v>57</v>
      </c>
      <c r="C135" t="s">
        <v>17</v>
      </c>
      <c r="D135" t="s">
        <v>1349</v>
      </c>
      <c r="E135" s="6">
        <v>40</v>
      </c>
      <c r="F135" s="6">
        <v>40</v>
      </c>
    </row>
    <row r="136" spans="1:6" x14ac:dyDescent="0.25">
      <c r="B136" t="s">
        <v>131</v>
      </c>
      <c r="C136" t="s">
        <v>17</v>
      </c>
      <c r="D136" t="s">
        <v>1349</v>
      </c>
      <c r="E136" s="6">
        <v>40</v>
      </c>
      <c r="F136" s="6">
        <v>40</v>
      </c>
    </row>
    <row r="137" spans="1:6" x14ac:dyDescent="0.25">
      <c r="B137" t="s">
        <v>190</v>
      </c>
      <c r="C137" t="s">
        <v>17</v>
      </c>
      <c r="D137" t="s">
        <v>1349</v>
      </c>
      <c r="E137" s="6">
        <v>20</v>
      </c>
      <c r="F137" s="6">
        <v>20</v>
      </c>
    </row>
    <row r="138" spans="1:6" x14ac:dyDescent="0.25">
      <c r="B138" t="s">
        <v>137</v>
      </c>
      <c r="C138" t="s">
        <v>17</v>
      </c>
      <c r="D138" t="s">
        <v>1349</v>
      </c>
      <c r="E138" s="6">
        <v>50</v>
      </c>
      <c r="F138" s="6">
        <v>50</v>
      </c>
    </row>
    <row r="139" spans="1:6" x14ac:dyDescent="0.25">
      <c r="B139" t="s">
        <v>136</v>
      </c>
      <c r="C139" t="s">
        <v>17</v>
      </c>
      <c r="D139" t="s">
        <v>1349</v>
      </c>
      <c r="E139" s="6">
        <v>80</v>
      </c>
      <c r="F139" s="6">
        <v>80</v>
      </c>
    </row>
    <row r="140" spans="1:6" x14ac:dyDescent="0.25">
      <c r="A140" t="s">
        <v>219</v>
      </c>
      <c r="B140" t="s">
        <v>968</v>
      </c>
      <c r="C140" t="s">
        <v>225</v>
      </c>
      <c r="D140" t="s">
        <v>1349</v>
      </c>
      <c r="E140" s="6">
        <v>212</v>
      </c>
      <c r="F140" s="6">
        <v>0</v>
      </c>
    </row>
    <row r="141" spans="1:6" x14ac:dyDescent="0.25">
      <c r="B141" t="s">
        <v>962</v>
      </c>
      <c r="C141" t="s">
        <v>225</v>
      </c>
      <c r="D141" t="s">
        <v>1349</v>
      </c>
      <c r="E141" s="6">
        <v>14</v>
      </c>
      <c r="F141" s="6">
        <v>0</v>
      </c>
    </row>
    <row r="142" spans="1:6" x14ac:dyDescent="0.25">
      <c r="B142" t="s">
        <v>976</v>
      </c>
      <c r="C142" t="s">
        <v>225</v>
      </c>
      <c r="D142" t="s">
        <v>1349</v>
      </c>
      <c r="E142" s="6">
        <v>212</v>
      </c>
      <c r="F142" s="6">
        <v>0</v>
      </c>
    </row>
    <row r="143" spans="1:6" x14ac:dyDescent="0.25">
      <c r="B143" t="s">
        <v>127</v>
      </c>
      <c r="C143" t="s">
        <v>225</v>
      </c>
      <c r="D143" t="s">
        <v>1352</v>
      </c>
      <c r="E143" s="6">
        <v>2</v>
      </c>
      <c r="F143" s="6">
        <v>0</v>
      </c>
    </row>
    <row r="144" spans="1:6" x14ac:dyDescent="0.25">
      <c r="B144" t="s">
        <v>184</v>
      </c>
      <c r="C144" t="s">
        <v>225</v>
      </c>
      <c r="D144" t="s">
        <v>1352</v>
      </c>
      <c r="E144" s="6">
        <v>10</v>
      </c>
      <c r="F144" s="6">
        <v>0</v>
      </c>
    </row>
    <row r="145" spans="1:6" x14ac:dyDescent="0.25">
      <c r="B145" t="s">
        <v>141</v>
      </c>
      <c r="C145" t="s">
        <v>225</v>
      </c>
      <c r="D145" t="s">
        <v>1352</v>
      </c>
      <c r="E145" s="6">
        <v>6</v>
      </c>
      <c r="F145" s="6">
        <v>0</v>
      </c>
    </row>
    <row r="146" spans="1:6" x14ac:dyDescent="0.25">
      <c r="B146" t="s">
        <v>57</v>
      </c>
      <c r="C146" t="s">
        <v>225</v>
      </c>
      <c r="D146" t="s">
        <v>1352</v>
      </c>
      <c r="E146" s="6">
        <v>6</v>
      </c>
      <c r="F146" s="6">
        <v>0</v>
      </c>
    </row>
    <row r="147" spans="1:6" x14ac:dyDescent="0.25">
      <c r="B147" t="s">
        <v>132</v>
      </c>
      <c r="C147" t="s">
        <v>225</v>
      </c>
      <c r="D147" t="s">
        <v>1352</v>
      </c>
      <c r="E147" s="6">
        <v>2</v>
      </c>
      <c r="F147" s="6">
        <v>0</v>
      </c>
    </row>
    <row r="148" spans="1:6" x14ac:dyDescent="0.25">
      <c r="B148" t="s">
        <v>131</v>
      </c>
      <c r="C148" t="s">
        <v>225</v>
      </c>
      <c r="D148" t="s">
        <v>1352</v>
      </c>
      <c r="E148" s="6">
        <v>2</v>
      </c>
      <c r="F148" s="6">
        <v>0</v>
      </c>
    </row>
    <row r="149" spans="1:6" x14ac:dyDescent="0.25">
      <c r="B149" t="s">
        <v>190</v>
      </c>
      <c r="C149" t="s">
        <v>225</v>
      </c>
      <c r="D149" t="s">
        <v>1352</v>
      </c>
      <c r="E149" s="6">
        <v>5</v>
      </c>
      <c r="F149" s="6">
        <v>0</v>
      </c>
    </row>
    <row r="150" spans="1:6" x14ac:dyDescent="0.25">
      <c r="B150" t="s">
        <v>126</v>
      </c>
      <c r="C150" t="s">
        <v>225</v>
      </c>
      <c r="D150" t="s">
        <v>1352</v>
      </c>
      <c r="E150" s="6">
        <v>2</v>
      </c>
      <c r="F150" s="6">
        <v>0</v>
      </c>
    </row>
    <row r="151" spans="1:6" x14ac:dyDescent="0.25">
      <c r="B151" t="s">
        <v>137</v>
      </c>
      <c r="C151" t="s">
        <v>225</v>
      </c>
      <c r="D151" t="s">
        <v>1352</v>
      </c>
      <c r="E151" s="6">
        <v>2</v>
      </c>
      <c r="F151" s="6">
        <v>0</v>
      </c>
    </row>
    <row r="152" spans="1:6" x14ac:dyDescent="0.25">
      <c r="B152" t="s">
        <v>136</v>
      </c>
      <c r="C152" t="s">
        <v>225</v>
      </c>
      <c r="D152" t="s">
        <v>1352</v>
      </c>
      <c r="E152" s="6">
        <v>2</v>
      </c>
      <c r="F152" s="6">
        <v>0</v>
      </c>
    </row>
    <row r="153" spans="1:6" x14ac:dyDescent="0.25">
      <c r="B153" t="s">
        <v>958</v>
      </c>
      <c r="C153" t="s">
        <v>225</v>
      </c>
      <c r="D153" t="s">
        <v>1349</v>
      </c>
      <c r="E153" s="6">
        <v>14</v>
      </c>
      <c r="F153" s="6">
        <v>0</v>
      </c>
    </row>
    <row r="154" spans="1:6" x14ac:dyDescent="0.25">
      <c r="A154" t="s">
        <v>981</v>
      </c>
      <c r="B154" t="s">
        <v>346</v>
      </c>
      <c r="C154" t="s">
        <v>225</v>
      </c>
      <c r="D154" t="s">
        <v>1351</v>
      </c>
      <c r="E154" s="6">
        <v>30000</v>
      </c>
      <c r="F154" s="6">
        <v>0</v>
      </c>
    </row>
    <row r="155" spans="1:6" x14ac:dyDescent="0.25">
      <c r="B155" t="s">
        <v>130</v>
      </c>
      <c r="C155" t="s">
        <v>225</v>
      </c>
      <c r="D155" t="s">
        <v>1351</v>
      </c>
      <c r="E155" s="6">
        <v>20</v>
      </c>
      <c r="F155" s="6">
        <v>0</v>
      </c>
    </row>
    <row r="156" spans="1:6" x14ac:dyDescent="0.25">
      <c r="B156" t="s">
        <v>129</v>
      </c>
      <c r="C156" t="s">
        <v>225</v>
      </c>
      <c r="D156" t="s">
        <v>1351</v>
      </c>
      <c r="E156" s="6">
        <v>32</v>
      </c>
      <c r="F156" s="6">
        <v>0</v>
      </c>
    </row>
    <row r="157" spans="1:6" x14ac:dyDescent="0.25">
      <c r="B157" t="s">
        <v>127</v>
      </c>
      <c r="C157" t="s">
        <v>225</v>
      </c>
      <c r="D157" t="s">
        <v>1351</v>
      </c>
      <c r="E157" s="6">
        <v>32</v>
      </c>
      <c r="F157" s="6">
        <v>0</v>
      </c>
    </row>
    <row r="158" spans="1:6" x14ac:dyDescent="0.25">
      <c r="B158" t="s">
        <v>184</v>
      </c>
      <c r="C158" t="s">
        <v>225</v>
      </c>
      <c r="D158" t="s">
        <v>1351</v>
      </c>
      <c r="E158" s="6">
        <v>556</v>
      </c>
      <c r="F158" s="6">
        <v>0</v>
      </c>
    </row>
    <row r="159" spans="1:6" x14ac:dyDescent="0.25">
      <c r="B159" t="s">
        <v>182</v>
      </c>
      <c r="C159" t="s">
        <v>225</v>
      </c>
      <c r="D159" t="s">
        <v>1351</v>
      </c>
      <c r="E159" s="6">
        <v>500</v>
      </c>
      <c r="F159" s="6">
        <v>0</v>
      </c>
    </row>
    <row r="160" spans="1:6" x14ac:dyDescent="0.25">
      <c r="B160" t="s">
        <v>206</v>
      </c>
      <c r="C160" t="s">
        <v>225</v>
      </c>
      <c r="D160" t="s">
        <v>1351</v>
      </c>
      <c r="E160" s="6">
        <v>500</v>
      </c>
      <c r="F160" s="6">
        <v>0</v>
      </c>
    </row>
    <row r="161" spans="1:6" x14ac:dyDescent="0.25">
      <c r="B161" t="s">
        <v>204</v>
      </c>
      <c r="C161" t="s">
        <v>225</v>
      </c>
      <c r="D161" t="s">
        <v>1351</v>
      </c>
      <c r="E161" s="6">
        <v>500</v>
      </c>
      <c r="F161" s="6">
        <v>0</v>
      </c>
    </row>
    <row r="162" spans="1:6" x14ac:dyDescent="0.25">
      <c r="B162" t="s">
        <v>144</v>
      </c>
      <c r="C162" t="s">
        <v>225</v>
      </c>
      <c r="D162" t="s">
        <v>1351</v>
      </c>
      <c r="E162" s="6">
        <v>500</v>
      </c>
      <c r="F162" s="6">
        <v>0</v>
      </c>
    </row>
    <row r="163" spans="1:6" x14ac:dyDescent="0.25">
      <c r="B163" t="s">
        <v>57</v>
      </c>
      <c r="C163" t="s">
        <v>225</v>
      </c>
      <c r="D163" t="s">
        <v>1351</v>
      </c>
      <c r="E163" s="6">
        <v>500</v>
      </c>
      <c r="F163" s="6">
        <v>0</v>
      </c>
    </row>
    <row r="164" spans="1:6" x14ac:dyDescent="0.25">
      <c r="B164" t="s">
        <v>131</v>
      </c>
      <c r="C164" t="s">
        <v>225</v>
      </c>
      <c r="D164" t="s">
        <v>1351</v>
      </c>
      <c r="E164" s="6">
        <v>150</v>
      </c>
      <c r="F164" s="6">
        <v>0</v>
      </c>
    </row>
    <row r="165" spans="1:6" x14ac:dyDescent="0.25">
      <c r="B165" t="s">
        <v>190</v>
      </c>
      <c r="C165" t="s">
        <v>225</v>
      </c>
      <c r="D165" t="s">
        <v>1351</v>
      </c>
      <c r="E165" s="6">
        <v>150</v>
      </c>
      <c r="F165" s="6">
        <v>0</v>
      </c>
    </row>
    <row r="166" spans="1:6" x14ac:dyDescent="0.25">
      <c r="B166" t="s">
        <v>126</v>
      </c>
      <c r="C166" t="s">
        <v>225</v>
      </c>
      <c r="D166" t="s">
        <v>1351</v>
      </c>
      <c r="E166" s="6">
        <v>32</v>
      </c>
      <c r="F166" s="6">
        <v>0</v>
      </c>
    </row>
    <row r="167" spans="1:6" x14ac:dyDescent="0.25">
      <c r="B167" t="s">
        <v>137</v>
      </c>
      <c r="C167" t="s">
        <v>225</v>
      </c>
      <c r="D167" t="s">
        <v>1351</v>
      </c>
      <c r="E167" s="6">
        <v>150</v>
      </c>
      <c r="F167" s="6">
        <v>0</v>
      </c>
    </row>
    <row r="168" spans="1:6" x14ac:dyDescent="0.25">
      <c r="B168" t="s">
        <v>136</v>
      </c>
      <c r="C168" t="s">
        <v>225</v>
      </c>
      <c r="D168" t="s">
        <v>1351</v>
      </c>
      <c r="E168" s="6">
        <v>150</v>
      </c>
      <c r="F168" s="6">
        <v>0</v>
      </c>
    </row>
    <row r="169" spans="1:6" x14ac:dyDescent="0.25">
      <c r="A169" t="s">
        <v>238</v>
      </c>
      <c r="B169" t="s">
        <v>132</v>
      </c>
      <c r="C169" t="s">
        <v>17</v>
      </c>
      <c r="D169" t="s">
        <v>1351</v>
      </c>
      <c r="E169" s="6">
        <v>100</v>
      </c>
      <c r="F169" s="6">
        <v>100</v>
      </c>
    </row>
    <row r="170" spans="1:6" x14ac:dyDescent="0.25">
      <c r="A170" t="s">
        <v>1152</v>
      </c>
      <c r="B170" t="s">
        <v>1155</v>
      </c>
      <c r="C170" t="s">
        <v>29</v>
      </c>
      <c r="D170" t="s">
        <v>1351</v>
      </c>
      <c r="E170" s="6">
        <v>15000</v>
      </c>
      <c r="F170" s="6">
        <v>7500</v>
      </c>
    </row>
    <row r="171" spans="1:6" x14ac:dyDescent="0.25">
      <c r="D171" t="s">
        <v>1349</v>
      </c>
      <c r="E171" s="6">
        <v>15000</v>
      </c>
      <c r="F171" s="6">
        <v>7500</v>
      </c>
    </row>
    <row r="172" spans="1:6" x14ac:dyDescent="0.25">
      <c r="B172" t="s">
        <v>1154</v>
      </c>
      <c r="C172" t="s">
        <v>29</v>
      </c>
      <c r="D172" t="s">
        <v>1352</v>
      </c>
      <c r="E172" s="6">
        <v>5000</v>
      </c>
      <c r="F172" s="6">
        <v>2500</v>
      </c>
    </row>
    <row r="173" spans="1:6" x14ac:dyDescent="0.25">
      <c r="B173" t="s">
        <v>129</v>
      </c>
      <c r="C173" t="s">
        <v>225</v>
      </c>
      <c r="D173" t="s">
        <v>1350</v>
      </c>
      <c r="E173" s="6">
        <v>10</v>
      </c>
      <c r="F173" s="6">
        <v>0</v>
      </c>
    </row>
    <row r="174" spans="1:6" x14ac:dyDescent="0.25">
      <c r="C174" t="s">
        <v>29</v>
      </c>
      <c r="D174" t="s">
        <v>1352</v>
      </c>
      <c r="E174" s="6">
        <v>10</v>
      </c>
      <c r="F174" s="6">
        <v>5</v>
      </c>
    </row>
    <row r="175" spans="1:6" x14ac:dyDescent="0.25">
      <c r="B175" t="s">
        <v>127</v>
      </c>
      <c r="C175" t="s">
        <v>225</v>
      </c>
      <c r="D175" t="s">
        <v>1350</v>
      </c>
      <c r="E175" s="6">
        <v>10</v>
      </c>
      <c r="F175" s="6">
        <v>0</v>
      </c>
    </row>
    <row r="176" spans="1:6" x14ac:dyDescent="0.25">
      <c r="C176" t="s">
        <v>17</v>
      </c>
      <c r="D176" t="s">
        <v>1351</v>
      </c>
      <c r="E176" s="6">
        <v>10</v>
      </c>
      <c r="F176" s="6">
        <v>10</v>
      </c>
    </row>
    <row r="177" spans="2:6" x14ac:dyDescent="0.25">
      <c r="C177" t="s">
        <v>29</v>
      </c>
      <c r="D177" t="s">
        <v>1352</v>
      </c>
      <c r="E177" s="6">
        <v>10</v>
      </c>
      <c r="F177" s="6">
        <v>5</v>
      </c>
    </row>
    <row r="178" spans="2:6" x14ac:dyDescent="0.25">
      <c r="B178" t="s">
        <v>184</v>
      </c>
      <c r="C178" t="s">
        <v>225</v>
      </c>
      <c r="D178" t="s">
        <v>1350</v>
      </c>
      <c r="E178" s="6">
        <v>20</v>
      </c>
      <c r="F178" s="6">
        <v>0</v>
      </c>
    </row>
    <row r="179" spans="2:6" x14ac:dyDescent="0.25">
      <c r="C179" t="s">
        <v>17</v>
      </c>
      <c r="D179" t="s">
        <v>1351</v>
      </c>
      <c r="E179" s="6">
        <v>25</v>
      </c>
      <c r="F179" s="6">
        <v>25</v>
      </c>
    </row>
    <row r="180" spans="2:6" x14ac:dyDescent="0.25">
      <c r="B180" t="s">
        <v>206</v>
      </c>
      <c r="C180" t="s">
        <v>225</v>
      </c>
      <c r="D180" t="s">
        <v>1350</v>
      </c>
      <c r="E180" s="6">
        <v>30</v>
      </c>
      <c r="F180" s="6">
        <v>0</v>
      </c>
    </row>
    <row r="181" spans="2:6" x14ac:dyDescent="0.25">
      <c r="C181" t="s">
        <v>17</v>
      </c>
      <c r="D181" t="s">
        <v>1351</v>
      </c>
      <c r="E181" s="6">
        <v>30</v>
      </c>
      <c r="F181" s="6">
        <v>30</v>
      </c>
    </row>
    <row r="182" spans="2:6" x14ac:dyDescent="0.25">
      <c r="C182" t="s">
        <v>29</v>
      </c>
      <c r="D182" t="s">
        <v>1352</v>
      </c>
      <c r="E182" s="6">
        <v>10</v>
      </c>
      <c r="F182" s="6">
        <v>5</v>
      </c>
    </row>
    <row r="183" spans="2:6" x14ac:dyDescent="0.25">
      <c r="B183" t="s">
        <v>144</v>
      </c>
      <c r="C183" t="s">
        <v>225</v>
      </c>
      <c r="D183" t="s">
        <v>1350</v>
      </c>
      <c r="E183" s="6">
        <v>30</v>
      </c>
      <c r="F183" s="6">
        <v>0</v>
      </c>
    </row>
    <row r="184" spans="2:6" x14ac:dyDescent="0.25">
      <c r="C184" t="s">
        <v>29</v>
      </c>
      <c r="D184" t="s">
        <v>1352</v>
      </c>
      <c r="E184" s="6">
        <v>30</v>
      </c>
      <c r="F184" s="6">
        <v>15</v>
      </c>
    </row>
    <row r="185" spans="2:6" x14ac:dyDescent="0.25">
      <c r="B185" t="s">
        <v>141</v>
      </c>
      <c r="C185" t="s">
        <v>225</v>
      </c>
      <c r="D185" t="s">
        <v>1350</v>
      </c>
      <c r="E185" s="6">
        <v>20</v>
      </c>
      <c r="F185" s="6">
        <v>0</v>
      </c>
    </row>
    <row r="186" spans="2:6" x14ac:dyDescent="0.25">
      <c r="C186" t="s">
        <v>17</v>
      </c>
      <c r="D186" t="s">
        <v>1351</v>
      </c>
      <c r="E186" s="6">
        <v>100</v>
      </c>
      <c r="F186" s="6">
        <v>100</v>
      </c>
    </row>
    <row r="187" spans="2:6" x14ac:dyDescent="0.25">
      <c r="B187" t="s">
        <v>57</v>
      </c>
      <c r="C187" t="s">
        <v>225</v>
      </c>
      <c r="D187" t="s">
        <v>1350</v>
      </c>
      <c r="E187" s="6">
        <v>60</v>
      </c>
      <c r="F187" s="6">
        <v>0</v>
      </c>
    </row>
    <row r="188" spans="2:6" x14ac:dyDescent="0.25">
      <c r="C188" t="s">
        <v>17</v>
      </c>
      <c r="D188" t="s">
        <v>1351</v>
      </c>
      <c r="E188" s="6">
        <v>20</v>
      </c>
      <c r="F188" s="6">
        <v>20</v>
      </c>
    </row>
    <row r="189" spans="2:6" x14ac:dyDescent="0.25">
      <c r="C189" t="s">
        <v>29</v>
      </c>
      <c r="D189" t="s">
        <v>1352</v>
      </c>
      <c r="E189" s="6">
        <v>60</v>
      </c>
      <c r="F189" s="6">
        <v>30</v>
      </c>
    </row>
    <row r="190" spans="2:6" x14ac:dyDescent="0.25">
      <c r="B190" t="s">
        <v>132</v>
      </c>
      <c r="C190" t="s">
        <v>225</v>
      </c>
      <c r="D190" t="s">
        <v>1350</v>
      </c>
      <c r="E190" s="6">
        <v>20</v>
      </c>
      <c r="F190" s="6">
        <v>0</v>
      </c>
    </row>
    <row r="191" spans="2:6" x14ac:dyDescent="0.25">
      <c r="C191" t="s">
        <v>17</v>
      </c>
      <c r="D191" t="s">
        <v>1351</v>
      </c>
      <c r="E191" s="6">
        <v>100</v>
      </c>
      <c r="F191" s="6">
        <v>100</v>
      </c>
    </row>
    <row r="192" spans="2:6" x14ac:dyDescent="0.25">
      <c r="B192" t="s">
        <v>131</v>
      </c>
      <c r="C192" t="s">
        <v>225</v>
      </c>
      <c r="D192" t="s">
        <v>1350</v>
      </c>
      <c r="E192" s="6">
        <v>20</v>
      </c>
      <c r="F192" s="6">
        <v>0</v>
      </c>
    </row>
    <row r="193" spans="1:6" x14ac:dyDescent="0.25">
      <c r="C193" t="s">
        <v>17</v>
      </c>
      <c r="D193" t="s">
        <v>1351</v>
      </c>
      <c r="E193" s="6">
        <v>100</v>
      </c>
      <c r="F193" s="6">
        <v>100</v>
      </c>
    </row>
    <row r="194" spans="1:6" x14ac:dyDescent="0.25">
      <c r="C194" t="s">
        <v>29</v>
      </c>
      <c r="D194" t="s">
        <v>1352</v>
      </c>
      <c r="E194" s="6">
        <v>20</v>
      </c>
      <c r="F194" s="6">
        <v>10</v>
      </c>
    </row>
    <row r="195" spans="1:6" x14ac:dyDescent="0.25">
      <c r="B195" t="s">
        <v>190</v>
      </c>
      <c r="C195" t="s">
        <v>225</v>
      </c>
      <c r="D195" t="s">
        <v>1350</v>
      </c>
      <c r="E195" s="6">
        <v>50</v>
      </c>
      <c r="F195" s="6">
        <v>0</v>
      </c>
    </row>
    <row r="196" spans="1:6" x14ac:dyDescent="0.25">
      <c r="C196" t="s">
        <v>17</v>
      </c>
      <c r="D196" t="s">
        <v>1351</v>
      </c>
      <c r="E196" s="6">
        <v>50</v>
      </c>
      <c r="F196" s="6">
        <v>50</v>
      </c>
    </row>
    <row r="197" spans="1:6" x14ac:dyDescent="0.25">
      <c r="C197" t="s">
        <v>29</v>
      </c>
      <c r="D197" t="s">
        <v>1352</v>
      </c>
      <c r="E197" s="6">
        <v>50</v>
      </c>
      <c r="F197" s="6">
        <v>25</v>
      </c>
    </row>
    <row r="198" spans="1:6" x14ac:dyDescent="0.25">
      <c r="B198" t="s">
        <v>126</v>
      </c>
      <c r="C198" t="s">
        <v>225</v>
      </c>
      <c r="D198" t="s">
        <v>1350</v>
      </c>
      <c r="E198" s="6">
        <v>10</v>
      </c>
      <c r="F198" s="6">
        <v>0</v>
      </c>
    </row>
    <row r="199" spans="1:6" x14ac:dyDescent="0.25">
      <c r="C199" t="s">
        <v>17</v>
      </c>
      <c r="D199" t="s">
        <v>1351</v>
      </c>
      <c r="E199" s="6">
        <v>10</v>
      </c>
      <c r="F199" s="6">
        <v>10</v>
      </c>
    </row>
    <row r="200" spans="1:6" x14ac:dyDescent="0.25">
      <c r="C200" t="s">
        <v>29</v>
      </c>
      <c r="D200" t="s">
        <v>1352</v>
      </c>
      <c r="E200" s="6">
        <v>10</v>
      </c>
      <c r="F200" s="6">
        <v>5</v>
      </c>
    </row>
    <row r="201" spans="1:6" x14ac:dyDescent="0.25">
      <c r="B201" t="s">
        <v>137</v>
      </c>
      <c r="C201" t="s">
        <v>225</v>
      </c>
      <c r="D201" t="s">
        <v>1350</v>
      </c>
      <c r="E201" s="6">
        <v>10</v>
      </c>
      <c r="F201" s="6">
        <v>0</v>
      </c>
    </row>
    <row r="202" spans="1:6" x14ac:dyDescent="0.25">
      <c r="C202" t="s">
        <v>29</v>
      </c>
      <c r="D202" t="s">
        <v>1352</v>
      </c>
      <c r="E202" s="6">
        <v>10</v>
      </c>
      <c r="F202" s="6">
        <v>5</v>
      </c>
    </row>
    <row r="203" spans="1:6" x14ac:dyDescent="0.25">
      <c r="B203" t="s">
        <v>136</v>
      </c>
      <c r="C203" t="s">
        <v>225</v>
      </c>
      <c r="D203" t="s">
        <v>1350</v>
      </c>
      <c r="E203" s="6">
        <v>50</v>
      </c>
      <c r="F203" s="6">
        <v>0</v>
      </c>
    </row>
    <row r="204" spans="1:6" x14ac:dyDescent="0.25">
      <c r="C204" t="s">
        <v>17</v>
      </c>
      <c r="D204" t="s">
        <v>1351</v>
      </c>
      <c r="E204" s="6">
        <v>50</v>
      </c>
      <c r="F204" s="6">
        <v>50</v>
      </c>
    </row>
    <row r="205" spans="1:6" x14ac:dyDescent="0.25">
      <c r="C205" t="s">
        <v>29</v>
      </c>
      <c r="D205" t="s">
        <v>1352</v>
      </c>
      <c r="E205" s="6">
        <v>50</v>
      </c>
      <c r="F205" s="6">
        <v>25</v>
      </c>
    </row>
    <row r="206" spans="1:6" x14ac:dyDescent="0.25">
      <c r="A206" t="s">
        <v>694</v>
      </c>
      <c r="B206" t="s">
        <v>346</v>
      </c>
      <c r="C206" t="s">
        <v>225</v>
      </c>
      <c r="D206" t="s">
        <v>1349</v>
      </c>
      <c r="E206" s="6">
        <v>10000</v>
      </c>
      <c r="F206" s="6">
        <v>0</v>
      </c>
    </row>
    <row r="207" spans="1:6" x14ac:dyDescent="0.25">
      <c r="B207" t="s">
        <v>144</v>
      </c>
      <c r="C207" t="s">
        <v>17</v>
      </c>
      <c r="D207" t="s">
        <v>1352</v>
      </c>
      <c r="E207" s="6">
        <v>21</v>
      </c>
      <c r="F207" s="6">
        <v>21</v>
      </c>
    </row>
    <row r="208" spans="1:6" x14ac:dyDescent="0.25">
      <c r="B208" t="s">
        <v>1094</v>
      </c>
      <c r="C208" t="s">
        <v>225</v>
      </c>
      <c r="D208" t="s">
        <v>1349</v>
      </c>
      <c r="E208" s="6">
        <v>10000</v>
      </c>
      <c r="F208" s="6">
        <v>0</v>
      </c>
    </row>
    <row r="209" spans="1:6" x14ac:dyDescent="0.25">
      <c r="A209" t="s">
        <v>589</v>
      </c>
      <c r="B209" t="s">
        <v>400</v>
      </c>
      <c r="C209" t="s">
        <v>17</v>
      </c>
      <c r="D209" t="s">
        <v>1349</v>
      </c>
      <c r="E209" s="6">
        <v>4600</v>
      </c>
      <c r="F209" s="6">
        <v>4600</v>
      </c>
    </row>
  </sheetData>
  <mergeCells count="1">
    <mergeCell ref="A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27"/>
  <sheetViews>
    <sheetView topLeftCell="A250" zoomScaleNormal="100" workbookViewId="0">
      <selection activeCell="G14" sqref="G14"/>
    </sheetView>
  </sheetViews>
  <sheetFormatPr defaultRowHeight="15" x14ac:dyDescent="0.25"/>
  <cols>
    <col min="1" max="1" width="28.5703125" bestFit="1" customWidth="1"/>
    <col min="2" max="2" width="53.42578125" customWidth="1"/>
    <col min="3" max="3" width="44.42578125" customWidth="1"/>
    <col min="4" max="4" width="11.7109375" customWidth="1"/>
    <col min="5" max="5" width="16.85546875" customWidth="1"/>
    <col min="6" max="7" width="25" customWidth="1"/>
    <col min="8" max="8" width="25" bestFit="1" customWidth="1"/>
  </cols>
  <sheetData>
    <row r="1" spans="1:6" ht="18.75" x14ac:dyDescent="0.25">
      <c r="A1" s="12" t="s">
        <v>1346</v>
      </c>
      <c r="C1" s="8"/>
      <c r="D1" s="13"/>
    </row>
    <row r="2" spans="1:6" ht="21" x14ac:dyDescent="0.25">
      <c r="A2" s="14" t="s">
        <v>1356</v>
      </c>
      <c r="B2" s="14"/>
      <c r="C2" s="14"/>
      <c r="D2" s="14"/>
      <c r="E2" s="14"/>
      <c r="F2" s="14"/>
    </row>
    <row r="3" spans="1:6" x14ac:dyDescent="0.25">
      <c r="A3" s="5" t="s">
        <v>1</v>
      </c>
      <c r="B3" t="s">
        <v>1358</v>
      </c>
    </row>
    <row r="5" spans="1:6" x14ac:dyDescent="0.25">
      <c r="E5" s="5" t="s">
        <v>1320</v>
      </c>
    </row>
    <row r="6" spans="1:6" x14ac:dyDescent="0.25">
      <c r="A6" s="5" t="s">
        <v>0</v>
      </c>
      <c r="B6" s="5" t="s">
        <v>3</v>
      </c>
      <c r="C6" s="5" t="s">
        <v>8</v>
      </c>
      <c r="D6" s="5" t="s">
        <v>1348</v>
      </c>
      <c r="E6" t="s">
        <v>1345</v>
      </c>
      <c r="F6" t="s">
        <v>1321</v>
      </c>
    </row>
    <row r="7" spans="1:6" x14ac:dyDescent="0.25">
      <c r="A7" t="s">
        <v>862</v>
      </c>
      <c r="B7" t="s">
        <v>1126</v>
      </c>
      <c r="C7" t="s">
        <v>225</v>
      </c>
      <c r="D7" t="s">
        <v>1352</v>
      </c>
      <c r="E7" s="6">
        <v>1</v>
      </c>
      <c r="F7" s="6">
        <v>0</v>
      </c>
    </row>
    <row r="8" spans="1:6" x14ac:dyDescent="0.25">
      <c r="C8" t="s">
        <v>17</v>
      </c>
      <c r="D8" t="s">
        <v>1352</v>
      </c>
      <c r="E8" s="6">
        <v>3</v>
      </c>
      <c r="F8" s="6">
        <v>3</v>
      </c>
    </row>
    <row r="9" spans="1:6" x14ac:dyDescent="0.25">
      <c r="C9" t="s">
        <v>29</v>
      </c>
      <c r="D9" t="s">
        <v>1352</v>
      </c>
      <c r="E9" s="6">
        <v>7</v>
      </c>
      <c r="F9" s="6">
        <v>3.5</v>
      </c>
    </row>
    <row r="10" spans="1:6" x14ac:dyDescent="0.25">
      <c r="B10" t="s">
        <v>1039</v>
      </c>
      <c r="C10" t="s">
        <v>17</v>
      </c>
      <c r="D10" t="s">
        <v>1352</v>
      </c>
      <c r="E10" s="6">
        <v>1</v>
      </c>
      <c r="F10" s="6">
        <v>1</v>
      </c>
    </row>
    <row r="11" spans="1:6" x14ac:dyDescent="0.25">
      <c r="B11" t="s">
        <v>863</v>
      </c>
      <c r="C11" t="s">
        <v>29</v>
      </c>
      <c r="D11" t="s">
        <v>1352</v>
      </c>
      <c r="E11" s="6">
        <v>3</v>
      </c>
      <c r="F11" s="6">
        <v>1.5</v>
      </c>
    </row>
    <row r="12" spans="1:6" x14ac:dyDescent="0.25">
      <c r="B12" t="s">
        <v>257</v>
      </c>
      <c r="C12" t="s">
        <v>225</v>
      </c>
      <c r="D12" t="s">
        <v>1352</v>
      </c>
      <c r="E12" s="6">
        <v>3</v>
      </c>
      <c r="F12" s="6">
        <v>0</v>
      </c>
    </row>
    <row r="13" spans="1:6" x14ac:dyDescent="0.25">
      <c r="C13" t="s">
        <v>29</v>
      </c>
      <c r="D13" t="s">
        <v>1352</v>
      </c>
      <c r="E13" s="6">
        <v>3</v>
      </c>
      <c r="F13" s="6">
        <v>1.5</v>
      </c>
    </row>
    <row r="14" spans="1:6" x14ac:dyDescent="0.25">
      <c r="B14" t="s">
        <v>866</v>
      </c>
      <c r="C14" t="s">
        <v>29</v>
      </c>
      <c r="D14" t="s">
        <v>1352</v>
      </c>
      <c r="E14" s="6">
        <v>25000</v>
      </c>
      <c r="F14" s="6">
        <v>12500</v>
      </c>
    </row>
    <row r="15" spans="1:6" x14ac:dyDescent="0.25">
      <c r="B15" t="s">
        <v>1043</v>
      </c>
      <c r="C15" t="s">
        <v>17</v>
      </c>
      <c r="D15" t="s">
        <v>1352</v>
      </c>
      <c r="E15" s="6">
        <v>2</v>
      </c>
      <c r="F15" s="6">
        <v>2</v>
      </c>
    </row>
    <row r="16" spans="1:6" x14ac:dyDescent="0.25">
      <c r="B16" t="s">
        <v>1041</v>
      </c>
      <c r="C16" t="s">
        <v>17</v>
      </c>
      <c r="D16" t="s">
        <v>1352</v>
      </c>
      <c r="E16" s="6">
        <v>3</v>
      </c>
      <c r="F16" s="6">
        <v>3</v>
      </c>
    </row>
    <row r="17" spans="1:6" x14ac:dyDescent="0.25">
      <c r="B17" t="s">
        <v>1036</v>
      </c>
      <c r="C17" t="s">
        <v>17</v>
      </c>
      <c r="D17" t="s">
        <v>1352</v>
      </c>
      <c r="E17" s="6">
        <v>10</v>
      </c>
      <c r="F17" s="6">
        <v>10</v>
      </c>
    </row>
    <row r="18" spans="1:6" x14ac:dyDescent="0.25">
      <c r="A18" t="s">
        <v>329</v>
      </c>
      <c r="B18" t="s">
        <v>338</v>
      </c>
      <c r="C18" t="s">
        <v>225</v>
      </c>
      <c r="D18" t="s">
        <v>1350</v>
      </c>
      <c r="E18" s="6">
        <v>2</v>
      </c>
      <c r="F18" s="6">
        <v>0</v>
      </c>
    </row>
    <row r="19" spans="1:6" x14ac:dyDescent="0.25">
      <c r="B19" t="s">
        <v>330</v>
      </c>
      <c r="C19" t="s">
        <v>225</v>
      </c>
      <c r="D19" t="s">
        <v>1350</v>
      </c>
      <c r="E19" s="6">
        <v>1</v>
      </c>
      <c r="F19" s="6">
        <v>0</v>
      </c>
    </row>
    <row r="20" spans="1:6" x14ac:dyDescent="0.25">
      <c r="B20" t="s">
        <v>337</v>
      </c>
      <c r="C20" t="s">
        <v>225</v>
      </c>
      <c r="D20" t="s">
        <v>1350</v>
      </c>
      <c r="E20" s="6">
        <v>7</v>
      </c>
      <c r="F20" s="6">
        <v>0</v>
      </c>
    </row>
    <row r="21" spans="1:6" x14ac:dyDescent="0.25">
      <c r="B21" t="s">
        <v>334</v>
      </c>
      <c r="C21" t="s">
        <v>225</v>
      </c>
      <c r="D21" t="s">
        <v>1350</v>
      </c>
      <c r="E21" s="6">
        <v>10</v>
      </c>
      <c r="F21" s="6">
        <v>0</v>
      </c>
    </row>
    <row r="22" spans="1:6" x14ac:dyDescent="0.25">
      <c r="A22" t="s">
        <v>1090</v>
      </c>
      <c r="B22" t="s">
        <v>1272</v>
      </c>
      <c r="C22" t="s">
        <v>29</v>
      </c>
      <c r="D22" t="s">
        <v>1349</v>
      </c>
      <c r="E22" s="6">
        <v>1</v>
      </c>
      <c r="F22" s="6">
        <v>0.5</v>
      </c>
    </row>
    <row r="23" spans="1:6" x14ac:dyDescent="0.25">
      <c r="B23" t="s">
        <v>1256</v>
      </c>
      <c r="C23" t="s">
        <v>225</v>
      </c>
      <c r="D23" t="s">
        <v>1352</v>
      </c>
      <c r="E23" s="6">
        <v>1</v>
      </c>
      <c r="F23" s="6">
        <v>0</v>
      </c>
    </row>
    <row r="24" spans="1:6" x14ac:dyDescent="0.25">
      <c r="B24" t="s">
        <v>1277</v>
      </c>
      <c r="C24" t="s">
        <v>29</v>
      </c>
      <c r="D24" t="s">
        <v>1349</v>
      </c>
      <c r="E24" s="6">
        <v>54</v>
      </c>
      <c r="F24" s="6">
        <v>27</v>
      </c>
    </row>
    <row r="25" spans="1:6" x14ac:dyDescent="0.25">
      <c r="B25" t="s">
        <v>1268</v>
      </c>
      <c r="C25" t="s">
        <v>29</v>
      </c>
      <c r="D25" t="s">
        <v>1349</v>
      </c>
      <c r="E25" s="6">
        <v>6</v>
      </c>
      <c r="F25" s="6">
        <v>3</v>
      </c>
    </row>
    <row r="26" spans="1:6" x14ac:dyDescent="0.25">
      <c r="B26" t="s">
        <v>1275</v>
      </c>
      <c r="C26" t="s">
        <v>29</v>
      </c>
      <c r="D26" t="s">
        <v>1349</v>
      </c>
      <c r="E26" s="6">
        <v>1</v>
      </c>
      <c r="F26" s="6">
        <v>0.5</v>
      </c>
    </row>
    <row r="27" spans="1:6" x14ac:dyDescent="0.25">
      <c r="B27" t="s">
        <v>1274</v>
      </c>
      <c r="C27" t="s">
        <v>29</v>
      </c>
      <c r="D27" t="s">
        <v>1351</v>
      </c>
      <c r="E27" s="6">
        <v>12</v>
      </c>
      <c r="F27" s="6">
        <v>6</v>
      </c>
    </row>
    <row r="28" spans="1:6" x14ac:dyDescent="0.25">
      <c r="B28" t="s">
        <v>257</v>
      </c>
      <c r="C28" t="s">
        <v>29</v>
      </c>
      <c r="D28" t="s">
        <v>1349</v>
      </c>
      <c r="E28" s="6">
        <v>3</v>
      </c>
      <c r="F28" s="6">
        <v>1.5</v>
      </c>
    </row>
    <row r="29" spans="1:6" x14ac:dyDescent="0.25">
      <c r="B29" t="s">
        <v>1091</v>
      </c>
      <c r="C29" t="s">
        <v>225</v>
      </c>
      <c r="D29" t="s">
        <v>1349</v>
      </c>
      <c r="E29" s="6">
        <v>14</v>
      </c>
      <c r="F29" s="6">
        <v>0</v>
      </c>
    </row>
    <row r="30" spans="1:6" x14ac:dyDescent="0.25">
      <c r="B30" t="s">
        <v>1253</v>
      </c>
      <c r="C30" t="s">
        <v>29</v>
      </c>
      <c r="D30" t="s">
        <v>1349</v>
      </c>
      <c r="E30" s="6">
        <v>48</v>
      </c>
      <c r="F30" s="6">
        <v>24</v>
      </c>
    </row>
    <row r="31" spans="1:6" x14ac:dyDescent="0.25">
      <c r="B31" t="s">
        <v>1276</v>
      </c>
      <c r="C31" t="s">
        <v>29</v>
      </c>
      <c r="D31" t="s">
        <v>1349</v>
      </c>
      <c r="E31" s="6">
        <v>1</v>
      </c>
      <c r="F31" s="6">
        <v>0.5</v>
      </c>
    </row>
    <row r="32" spans="1:6" x14ac:dyDescent="0.25">
      <c r="B32" t="s">
        <v>1270</v>
      </c>
      <c r="C32" t="s">
        <v>29</v>
      </c>
      <c r="D32" t="s">
        <v>1349</v>
      </c>
      <c r="E32" s="6">
        <v>2</v>
      </c>
      <c r="F32" s="6">
        <v>1</v>
      </c>
    </row>
    <row r="33" spans="1:6" x14ac:dyDescent="0.25">
      <c r="B33" t="s">
        <v>1265</v>
      </c>
      <c r="C33" t="s">
        <v>225</v>
      </c>
      <c r="D33" t="s">
        <v>1352</v>
      </c>
      <c r="E33" s="6">
        <v>20</v>
      </c>
      <c r="F33" s="6">
        <v>0</v>
      </c>
    </row>
    <row r="34" spans="1:6" x14ac:dyDescent="0.25">
      <c r="B34" t="s">
        <v>1263</v>
      </c>
      <c r="C34" t="s">
        <v>29</v>
      </c>
      <c r="D34" t="s">
        <v>1349</v>
      </c>
      <c r="E34" s="6">
        <v>102</v>
      </c>
      <c r="F34" s="6">
        <v>51</v>
      </c>
    </row>
    <row r="35" spans="1:6" x14ac:dyDescent="0.25">
      <c r="B35" t="s">
        <v>1024</v>
      </c>
      <c r="C35" t="s">
        <v>29</v>
      </c>
      <c r="D35" t="s">
        <v>1349</v>
      </c>
      <c r="E35" s="6">
        <v>51</v>
      </c>
      <c r="F35" s="6">
        <v>25.5</v>
      </c>
    </row>
    <row r="36" spans="1:6" x14ac:dyDescent="0.25">
      <c r="B36" t="s">
        <v>1099</v>
      </c>
      <c r="C36" t="s">
        <v>225</v>
      </c>
      <c r="D36" t="s">
        <v>1352</v>
      </c>
      <c r="E36" s="6">
        <v>1</v>
      </c>
      <c r="F36" s="6">
        <v>0</v>
      </c>
    </row>
    <row r="37" spans="1:6" x14ac:dyDescent="0.25">
      <c r="B37" t="s">
        <v>1261</v>
      </c>
      <c r="C37" t="s">
        <v>225</v>
      </c>
      <c r="D37" t="s">
        <v>1352</v>
      </c>
      <c r="E37" s="6">
        <v>5</v>
      </c>
      <c r="F37" s="6">
        <v>0</v>
      </c>
    </row>
    <row r="38" spans="1:6" x14ac:dyDescent="0.25">
      <c r="A38" t="s">
        <v>349</v>
      </c>
      <c r="B38" t="s">
        <v>356</v>
      </c>
      <c r="C38" t="s">
        <v>29</v>
      </c>
      <c r="D38" t="s">
        <v>1349</v>
      </c>
      <c r="E38" s="6">
        <v>11</v>
      </c>
      <c r="F38" s="6">
        <v>5.5</v>
      </c>
    </row>
    <row r="39" spans="1:6" x14ac:dyDescent="0.25">
      <c r="B39" t="s">
        <v>377</v>
      </c>
      <c r="C39" t="s">
        <v>29</v>
      </c>
      <c r="D39" t="s">
        <v>1349</v>
      </c>
      <c r="E39" s="6">
        <v>21</v>
      </c>
      <c r="F39" s="6">
        <v>10.5</v>
      </c>
    </row>
    <row r="40" spans="1:6" x14ac:dyDescent="0.25">
      <c r="B40" t="s">
        <v>358</v>
      </c>
      <c r="C40" t="s">
        <v>29</v>
      </c>
      <c r="D40" t="s">
        <v>1349</v>
      </c>
      <c r="E40" s="6">
        <v>35</v>
      </c>
      <c r="F40" s="6">
        <v>17.5</v>
      </c>
    </row>
    <row r="41" spans="1:6" x14ac:dyDescent="0.25">
      <c r="B41" t="s">
        <v>376</v>
      </c>
      <c r="C41" t="s">
        <v>29</v>
      </c>
      <c r="D41" t="s">
        <v>1349</v>
      </c>
      <c r="E41" s="6">
        <v>720</v>
      </c>
      <c r="F41" s="6">
        <v>360</v>
      </c>
    </row>
    <row r="42" spans="1:6" x14ac:dyDescent="0.25">
      <c r="B42" t="s">
        <v>375</v>
      </c>
      <c r="C42" t="s">
        <v>29</v>
      </c>
      <c r="D42" t="s">
        <v>1349</v>
      </c>
      <c r="E42" s="6">
        <v>636</v>
      </c>
      <c r="F42" s="6">
        <v>318</v>
      </c>
    </row>
    <row r="43" spans="1:6" x14ac:dyDescent="0.25">
      <c r="B43" t="s">
        <v>373</v>
      </c>
      <c r="C43" t="s">
        <v>29</v>
      </c>
      <c r="D43" t="s">
        <v>1349</v>
      </c>
      <c r="E43" s="6">
        <v>21</v>
      </c>
      <c r="F43" s="6">
        <v>10.5</v>
      </c>
    </row>
    <row r="44" spans="1:6" x14ac:dyDescent="0.25">
      <c r="B44" t="s">
        <v>360</v>
      </c>
      <c r="C44" t="s">
        <v>29</v>
      </c>
      <c r="D44" t="s">
        <v>1349</v>
      </c>
      <c r="E44" s="6">
        <v>21</v>
      </c>
      <c r="F44" s="6">
        <v>10.5</v>
      </c>
    </row>
    <row r="45" spans="1:6" x14ac:dyDescent="0.25">
      <c r="B45" t="s">
        <v>359</v>
      </c>
      <c r="C45" t="s">
        <v>29</v>
      </c>
      <c r="D45" t="s">
        <v>1349</v>
      </c>
      <c r="E45" s="6">
        <v>4</v>
      </c>
      <c r="F45" s="6">
        <v>2</v>
      </c>
    </row>
    <row r="46" spans="1:6" x14ac:dyDescent="0.25">
      <c r="B46" t="s">
        <v>372</v>
      </c>
      <c r="C46" t="s">
        <v>29</v>
      </c>
      <c r="D46" t="s">
        <v>1349</v>
      </c>
      <c r="E46" s="6">
        <v>678</v>
      </c>
      <c r="F46" s="6">
        <v>339</v>
      </c>
    </row>
    <row r="47" spans="1:6" x14ac:dyDescent="0.25">
      <c r="B47" t="s">
        <v>350</v>
      </c>
      <c r="C47" t="s">
        <v>225</v>
      </c>
      <c r="D47" t="s">
        <v>1349</v>
      </c>
      <c r="E47" s="6">
        <v>1</v>
      </c>
      <c r="F47" s="6">
        <v>0</v>
      </c>
    </row>
    <row r="48" spans="1:6" x14ac:dyDescent="0.25">
      <c r="B48" t="s">
        <v>353</v>
      </c>
      <c r="C48" t="s">
        <v>225</v>
      </c>
      <c r="D48" t="s">
        <v>1349</v>
      </c>
      <c r="E48" s="6">
        <v>1</v>
      </c>
      <c r="F48" s="6">
        <v>0</v>
      </c>
    </row>
    <row r="49" spans="1:6" x14ac:dyDescent="0.25">
      <c r="B49" t="s">
        <v>371</v>
      </c>
      <c r="C49" t="s">
        <v>29</v>
      </c>
      <c r="D49" t="s">
        <v>1349</v>
      </c>
      <c r="E49" s="6">
        <v>21</v>
      </c>
      <c r="F49" s="6">
        <v>10.5</v>
      </c>
    </row>
    <row r="50" spans="1:6" x14ac:dyDescent="0.25">
      <c r="B50" t="s">
        <v>370</v>
      </c>
      <c r="C50" t="s">
        <v>29</v>
      </c>
      <c r="D50" t="s">
        <v>1349</v>
      </c>
      <c r="E50" s="6">
        <v>42</v>
      </c>
      <c r="F50" s="6">
        <v>21</v>
      </c>
    </row>
    <row r="51" spans="1:6" x14ac:dyDescent="0.25">
      <c r="B51" t="s">
        <v>369</v>
      </c>
      <c r="C51" t="s">
        <v>29</v>
      </c>
      <c r="D51" t="s">
        <v>1349</v>
      </c>
      <c r="E51" s="6">
        <v>84</v>
      </c>
      <c r="F51" s="6">
        <v>42</v>
      </c>
    </row>
    <row r="52" spans="1:6" x14ac:dyDescent="0.25">
      <c r="B52" t="s">
        <v>367</v>
      </c>
      <c r="C52" t="s">
        <v>29</v>
      </c>
      <c r="D52" t="s">
        <v>1349</v>
      </c>
      <c r="E52" s="6">
        <v>170</v>
      </c>
      <c r="F52" s="6">
        <v>85</v>
      </c>
    </row>
    <row r="53" spans="1:6" x14ac:dyDescent="0.25">
      <c r="B53" t="s">
        <v>366</v>
      </c>
      <c r="C53" t="s">
        <v>29</v>
      </c>
      <c r="D53" t="s">
        <v>1349</v>
      </c>
      <c r="E53" s="6">
        <v>21</v>
      </c>
      <c r="F53" s="6">
        <v>10.5</v>
      </c>
    </row>
    <row r="54" spans="1:6" x14ac:dyDescent="0.25">
      <c r="B54" t="s">
        <v>365</v>
      </c>
      <c r="C54" t="s">
        <v>29</v>
      </c>
      <c r="D54" t="s">
        <v>1349</v>
      </c>
      <c r="E54" s="6">
        <v>21</v>
      </c>
      <c r="F54" s="6">
        <v>10.5</v>
      </c>
    </row>
    <row r="55" spans="1:6" x14ac:dyDescent="0.25">
      <c r="B55" t="s">
        <v>364</v>
      </c>
      <c r="C55" t="s">
        <v>29</v>
      </c>
      <c r="D55" t="s">
        <v>1349</v>
      </c>
      <c r="E55" s="6">
        <v>42</v>
      </c>
      <c r="F55" s="6">
        <v>21</v>
      </c>
    </row>
    <row r="56" spans="1:6" x14ac:dyDescent="0.25">
      <c r="B56" t="s">
        <v>352</v>
      </c>
      <c r="C56" t="s">
        <v>225</v>
      </c>
      <c r="D56" t="s">
        <v>1349</v>
      </c>
      <c r="E56" s="6">
        <v>5</v>
      </c>
      <c r="F56" s="6">
        <v>0</v>
      </c>
    </row>
    <row r="57" spans="1:6" x14ac:dyDescent="0.25">
      <c r="B57" t="s">
        <v>363</v>
      </c>
      <c r="C57" t="s">
        <v>29</v>
      </c>
      <c r="D57" t="s">
        <v>1349</v>
      </c>
      <c r="E57" s="6">
        <v>42</v>
      </c>
      <c r="F57" s="6">
        <v>21</v>
      </c>
    </row>
    <row r="58" spans="1:6" x14ac:dyDescent="0.25">
      <c r="B58" t="s">
        <v>357</v>
      </c>
      <c r="C58" t="s">
        <v>29</v>
      </c>
      <c r="D58" t="s">
        <v>1349</v>
      </c>
      <c r="E58" s="6">
        <v>165</v>
      </c>
      <c r="F58" s="6">
        <v>82.5</v>
      </c>
    </row>
    <row r="59" spans="1:6" x14ac:dyDescent="0.25">
      <c r="B59" t="s">
        <v>361</v>
      </c>
      <c r="C59" t="s">
        <v>29</v>
      </c>
      <c r="D59" t="s">
        <v>1349</v>
      </c>
      <c r="E59" s="6">
        <v>63</v>
      </c>
      <c r="F59" s="6">
        <v>31.5</v>
      </c>
    </row>
    <row r="60" spans="1:6" x14ac:dyDescent="0.25">
      <c r="B60" t="s">
        <v>362</v>
      </c>
      <c r="C60" t="s">
        <v>29</v>
      </c>
      <c r="D60" t="s">
        <v>1349</v>
      </c>
      <c r="E60" s="6">
        <v>21</v>
      </c>
      <c r="F60" s="6">
        <v>10.5</v>
      </c>
    </row>
    <row r="61" spans="1:6" x14ac:dyDescent="0.25">
      <c r="B61" t="s">
        <v>354</v>
      </c>
      <c r="C61" t="s">
        <v>29</v>
      </c>
      <c r="D61" t="s">
        <v>1349</v>
      </c>
      <c r="E61" s="6">
        <v>4</v>
      </c>
      <c r="F61" s="6">
        <v>2</v>
      </c>
    </row>
    <row r="62" spans="1:6" x14ac:dyDescent="0.25">
      <c r="A62" t="s">
        <v>503</v>
      </c>
      <c r="B62" t="s">
        <v>575</v>
      </c>
      <c r="C62" t="s">
        <v>225</v>
      </c>
      <c r="D62" t="s">
        <v>1351</v>
      </c>
      <c r="E62" s="6">
        <v>3</v>
      </c>
      <c r="F62" s="6">
        <v>0</v>
      </c>
    </row>
    <row r="63" spans="1:6" x14ac:dyDescent="0.25">
      <c r="B63" t="s">
        <v>579</v>
      </c>
      <c r="C63" t="s">
        <v>225</v>
      </c>
      <c r="D63" t="s">
        <v>1349</v>
      </c>
      <c r="E63" s="6">
        <v>20</v>
      </c>
      <c r="F63" s="6">
        <v>0</v>
      </c>
    </row>
    <row r="64" spans="1:6" x14ac:dyDescent="0.25">
      <c r="B64" t="s">
        <v>506</v>
      </c>
      <c r="C64" t="s">
        <v>225</v>
      </c>
      <c r="D64" t="s">
        <v>1349</v>
      </c>
      <c r="E64" s="6">
        <v>10</v>
      </c>
      <c r="F64" s="6">
        <v>0</v>
      </c>
    </row>
    <row r="65" spans="1:6" x14ac:dyDescent="0.25">
      <c r="B65" t="s">
        <v>582</v>
      </c>
      <c r="C65" t="s">
        <v>225</v>
      </c>
      <c r="D65" t="s">
        <v>1349</v>
      </c>
      <c r="E65" s="6">
        <v>15</v>
      </c>
      <c r="F65" s="6">
        <v>0</v>
      </c>
    </row>
    <row r="66" spans="1:6" x14ac:dyDescent="0.25">
      <c r="B66" t="s">
        <v>581</v>
      </c>
      <c r="C66" t="s">
        <v>225</v>
      </c>
      <c r="D66" t="s">
        <v>1349</v>
      </c>
      <c r="E66" s="6">
        <v>10</v>
      </c>
      <c r="F66" s="6">
        <v>0</v>
      </c>
    </row>
    <row r="67" spans="1:6" x14ac:dyDescent="0.25">
      <c r="B67" t="s">
        <v>580</v>
      </c>
      <c r="C67" t="s">
        <v>225</v>
      </c>
      <c r="D67" t="s">
        <v>1349</v>
      </c>
      <c r="E67" s="6">
        <v>8</v>
      </c>
      <c r="F67" s="6">
        <v>0</v>
      </c>
    </row>
    <row r="68" spans="1:6" x14ac:dyDescent="0.25">
      <c r="A68" t="s">
        <v>147</v>
      </c>
      <c r="B68" t="s">
        <v>166</v>
      </c>
      <c r="C68" t="s">
        <v>29</v>
      </c>
      <c r="D68" t="s">
        <v>1351</v>
      </c>
      <c r="E68" s="6">
        <v>6000</v>
      </c>
      <c r="F68" s="6">
        <v>3000</v>
      </c>
    </row>
    <row r="69" spans="1:6" x14ac:dyDescent="0.25">
      <c r="B69" t="s">
        <v>163</v>
      </c>
      <c r="C69" t="s">
        <v>29</v>
      </c>
      <c r="D69" t="s">
        <v>1351</v>
      </c>
      <c r="E69" s="6">
        <v>1</v>
      </c>
      <c r="F69" s="6">
        <v>0.5</v>
      </c>
    </row>
    <row r="70" spans="1:6" x14ac:dyDescent="0.25">
      <c r="B70" t="s">
        <v>148</v>
      </c>
      <c r="C70" t="s">
        <v>29</v>
      </c>
      <c r="D70" t="s">
        <v>1351</v>
      </c>
      <c r="E70" s="6">
        <v>2</v>
      </c>
      <c r="F70" s="6">
        <v>1</v>
      </c>
    </row>
    <row r="71" spans="1:6" x14ac:dyDescent="0.25">
      <c r="B71" t="s">
        <v>158</v>
      </c>
      <c r="C71" t="s">
        <v>29</v>
      </c>
      <c r="D71" t="s">
        <v>1350</v>
      </c>
      <c r="E71" s="6">
        <v>1</v>
      </c>
      <c r="F71" s="6">
        <v>0.5</v>
      </c>
    </row>
    <row r="72" spans="1:6" x14ac:dyDescent="0.25">
      <c r="A72" t="s">
        <v>169</v>
      </c>
      <c r="B72" t="s">
        <v>181</v>
      </c>
      <c r="C72" t="s">
        <v>17</v>
      </c>
      <c r="D72" t="s">
        <v>1351</v>
      </c>
      <c r="E72" s="6">
        <v>4182</v>
      </c>
      <c r="F72" s="6">
        <v>4182</v>
      </c>
    </row>
    <row r="73" spans="1:6" x14ac:dyDescent="0.25">
      <c r="A73" t="s">
        <v>815</v>
      </c>
      <c r="B73" t="s">
        <v>827</v>
      </c>
      <c r="C73" t="s">
        <v>225</v>
      </c>
      <c r="D73" t="s">
        <v>1350</v>
      </c>
      <c r="E73" s="6">
        <v>3</v>
      </c>
      <c r="F73" s="6">
        <v>0</v>
      </c>
    </row>
    <row r="74" spans="1:6" x14ac:dyDescent="0.25">
      <c r="B74" t="s">
        <v>822</v>
      </c>
      <c r="C74" t="s">
        <v>29</v>
      </c>
      <c r="D74" t="s">
        <v>1352</v>
      </c>
      <c r="E74" s="6">
        <v>1</v>
      </c>
      <c r="F74" s="6">
        <v>0.5</v>
      </c>
    </row>
    <row r="75" spans="1:6" x14ac:dyDescent="0.25">
      <c r="B75" t="s">
        <v>825</v>
      </c>
      <c r="C75" t="s">
        <v>225</v>
      </c>
      <c r="D75" t="s">
        <v>1350</v>
      </c>
      <c r="E75" s="6">
        <v>1</v>
      </c>
      <c r="F75" s="6">
        <v>0</v>
      </c>
    </row>
    <row r="76" spans="1:6" x14ac:dyDescent="0.25">
      <c r="B76" t="s">
        <v>816</v>
      </c>
      <c r="C76" t="s">
        <v>225</v>
      </c>
      <c r="D76" t="s">
        <v>1350</v>
      </c>
      <c r="E76" s="6">
        <v>1</v>
      </c>
      <c r="F76" s="6">
        <v>0</v>
      </c>
    </row>
    <row r="77" spans="1:6" x14ac:dyDescent="0.25">
      <c r="C77" t="s">
        <v>29</v>
      </c>
      <c r="D77" t="s">
        <v>1352</v>
      </c>
      <c r="E77" s="6">
        <v>1</v>
      </c>
      <c r="F77" s="6">
        <v>0.5</v>
      </c>
    </row>
    <row r="78" spans="1:6" x14ac:dyDescent="0.25">
      <c r="B78" t="s">
        <v>829</v>
      </c>
      <c r="C78" t="s">
        <v>225</v>
      </c>
      <c r="D78" t="s">
        <v>1350</v>
      </c>
      <c r="E78" s="6">
        <v>1</v>
      </c>
      <c r="F78" s="6">
        <v>0</v>
      </c>
    </row>
    <row r="79" spans="1:6" x14ac:dyDescent="0.25">
      <c r="C79" t="s">
        <v>29</v>
      </c>
      <c r="D79" t="s">
        <v>1352</v>
      </c>
      <c r="E79" s="6">
        <v>1</v>
      </c>
      <c r="F79" s="6">
        <v>0.5</v>
      </c>
    </row>
    <row r="80" spans="1:6" x14ac:dyDescent="0.25">
      <c r="A80" t="s">
        <v>621</v>
      </c>
      <c r="B80" t="s">
        <v>659</v>
      </c>
      <c r="C80" t="s">
        <v>17</v>
      </c>
      <c r="D80" t="s">
        <v>1349</v>
      </c>
      <c r="E80" s="6">
        <v>10</v>
      </c>
      <c r="F80" s="6">
        <v>10</v>
      </c>
    </row>
    <row r="81" spans="1:6" x14ac:dyDescent="0.25">
      <c r="B81" t="s">
        <v>629</v>
      </c>
      <c r="C81" t="s">
        <v>17</v>
      </c>
      <c r="D81" t="s">
        <v>1349</v>
      </c>
      <c r="E81" s="6">
        <v>20</v>
      </c>
      <c r="F81" s="6">
        <v>20</v>
      </c>
    </row>
    <row r="82" spans="1:6" x14ac:dyDescent="0.25">
      <c r="B82" t="s">
        <v>657</v>
      </c>
      <c r="C82" t="s">
        <v>17</v>
      </c>
      <c r="D82" t="s">
        <v>1349</v>
      </c>
      <c r="E82" s="6">
        <v>10</v>
      </c>
      <c r="F82" s="6">
        <v>10</v>
      </c>
    </row>
    <row r="83" spans="1:6" x14ac:dyDescent="0.25">
      <c r="B83" t="s">
        <v>384</v>
      </c>
      <c r="C83" t="s">
        <v>17</v>
      </c>
      <c r="D83" t="s">
        <v>1349</v>
      </c>
      <c r="E83" s="6">
        <v>10</v>
      </c>
      <c r="F83" s="6">
        <v>10</v>
      </c>
    </row>
    <row r="84" spans="1:6" x14ac:dyDescent="0.25">
      <c r="B84" t="s">
        <v>642</v>
      </c>
      <c r="C84" t="s">
        <v>17</v>
      </c>
      <c r="D84" t="s">
        <v>1349</v>
      </c>
      <c r="E84" s="6">
        <v>10</v>
      </c>
      <c r="F84" s="6">
        <v>10</v>
      </c>
    </row>
    <row r="85" spans="1:6" x14ac:dyDescent="0.25">
      <c r="B85" t="s">
        <v>624</v>
      </c>
      <c r="C85" t="s">
        <v>17</v>
      </c>
      <c r="D85" t="s">
        <v>1349</v>
      </c>
      <c r="E85" s="6">
        <v>300</v>
      </c>
      <c r="F85" s="6">
        <v>300</v>
      </c>
    </row>
    <row r="86" spans="1:6" x14ac:dyDescent="0.25">
      <c r="B86" t="s">
        <v>627</v>
      </c>
      <c r="C86" t="s">
        <v>17</v>
      </c>
      <c r="D86" t="s">
        <v>1349</v>
      </c>
      <c r="E86" s="6">
        <v>200</v>
      </c>
      <c r="F86" s="6">
        <v>200</v>
      </c>
    </row>
    <row r="87" spans="1:6" x14ac:dyDescent="0.25">
      <c r="B87" t="s">
        <v>628</v>
      </c>
      <c r="C87" t="s">
        <v>17</v>
      </c>
      <c r="D87" t="s">
        <v>1349</v>
      </c>
      <c r="E87" s="6">
        <v>200</v>
      </c>
      <c r="F87" s="6">
        <v>200</v>
      </c>
    </row>
    <row r="88" spans="1:6" x14ac:dyDescent="0.25">
      <c r="B88" t="s">
        <v>626</v>
      </c>
      <c r="C88" t="s">
        <v>17</v>
      </c>
      <c r="D88" t="s">
        <v>1349</v>
      </c>
      <c r="E88" s="6">
        <v>300</v>
      </c>
      <c r="F88" s="6">
        <v>300</v>
      </c>
    </row>
    <row r="89" spans="1:6" x14ac:dyDescent="0.25">
      <c r="B89" t="s">
        <v>625</v>
      </c>
      <c r="C89" t="s">
        <v>17</v>
      </c>
      <c r="D89" t="s">
        <v>1349</v>
      </c>
      <c r="E89" s="6">
        <v>300</v>
      </c>
      <c r="F89" s="6">
        <v>300</v>
      </c>
    </row>
    <row r="90" spans="1:6" x14ac:dyDescent="0.25">
      <c r="B90" t="s">
        <v>623</v>
      </c>
      <c r="C90" t="s">
        <v>17</v>
      </c>
      <c r="D90" t="s">
        <v>1349</v>
      </c>
      <c r="E90" s="6">
        <v>50</v>
      </c>
      <c r="F90" s="6">
        <v>50</v>
      </c>
    </row>
    <row r="91" spans="1:6" x14ac:dyDescent="0.25">
      <c r="A91" t="s">
        <v>745</v>
      </c>
      <c r="B91" t="s">
        <v>1132</v>
      </c>
      <c r="C91" t="s">
        <v>29</v>
      </c>
      <c r="D91" t="s">
        <v>1352</v>
      </c>
      <c r="E91" s="6">
        <v>156822</v>
      </c>
      <c r="F91" s="6">
        <v>78411</v>
      </c>
    </row>
    <row r="92" spans="1:6" x14ac:dyDescent="0.25">
      <c r="B92" t="s">
        <v>1136</v>
      </c>
      <c r="C92" t="s">
        <v>29</v>
      </c>
      <c r="D92" t="s">
        <v>1352</v>
      </c>
      <c r="E92" s="6">
        <v>966</v>
      </c>
      <c r="F92" s="6">
        <v>483</v>
      </c>
    </row>
    <row r="93" spans="1:6" x14ac:dyDescent="0.25">
      <c r="A93" t="s">
        <v>871</v>
      </c>
      <c r="B93" t="s">
        <v>1110</v>
      </c>
      <c r="C93" t="s">
        <v>29</v>
      </c>
      <c r="D93" t="s">
        <v>1352</v>
      </c>
      <c r="E93" s="6">
        <v>6</v>
      </c>
      <c r="F93" s="6">
        <v>3</v>
      </c>
    </row>
    <row r="94" spans="1:6" x14ac:dyDescent="0.25">
      <c r="B94" t="s">
        <v>1113</v>
      </c>
      <c r="C94" t="s">
        <v>29</v>
      </c>
      <c r="D94" t="s">
        <v>1352</v>
      </c>
      <c r="E94" s="6">
        <v>2</v>
      </c>
      <c r="F94" s="6">
        <v>1</v>
      </c>
    </row>
    <row r="95" spans="1:6" x14ac:dyDescent="0.25">
      <c r="B95" t="s">
        <v>1142</v>
      </c>
      <c r="C95" t="s">
        <v>29</v>
      </c>
      <c r="D95" t="s">
        <v>1352</v>
      </c>
      <c r="E95" s="6">
        <v>5000</v>
      </c>
      <c r="F95" s="6">
        <v>2500</v>
      </c>
    </row>
    <row r="96" spans="1:6" x14ac:dyDescent="0.25">
      <c r="B96" t="s">
        <v>1141</v>
      </c>
      <c r="C96" t="s">
        <v>29</v>
      </c>
      <c r="D96" t="s">
        <v>1352</v>
      </c>
      <c r="E96" s="6">
        <v>15</v>
      </c>
      <c r="F96" s="6">
        <v>7.5</v>
      </c>
    </row>
    <row r="97" spans="1:6" x14ac:dyDescent="0.25">
      <c r="B97" t="s">
        <v>1144</v>
      </c>
      <c r="C97" t="s">
        <v>29</v>
      </c>
      <c r="D97" t="s">
        <v>1352</v>
      </c>
      <c r="E97" s="6">
        <v>6</v>
      </c>
      <c r="F97" s="6">
        <v>3</v>
      </c>
    </row>
    <row r="98" spans="1:6" x14ac:dyDescent="0.25">
      <c r="B98" t="s">
        <v>1173</v>
      </c>
      <c r="C98" t="s">
        <v>29</v>
      </c>
      <c r="D98" t="s">
        <v>1352</v>
      </c>
      <c r="E98" s="6">
        <v>24</v>
      </c>
      <c r="F98" s="6">
        <v>12</v>
      </c>
    </row>
    <row r="99" spans="1:6" x14ac:dyDescent="0.25">
      <c r="B99" t="s">
        <v>1146</v>
      </c>
      <c r="C99" t="s">
        <v>17</v>
      </c>
      <c r="D99" t="s">
        <v>1350</v>
      </c>
      <c r="E99" s="6">
        <v>4</v>
      </c>
      <c r="F99" s="6">
        <v>4</v>
      </c>
    </row>
    <row r="100" spans="1:6" x14ac:dyDescent="0.25">
      <c r="B100" t="s">
        <v>1175</v>
      </c>
      <c r="C100" t="s">
        <v>17</v>
      </c>
      <c r="D100" t="s">
        <v>1352</v>
      </c>
      <c r="E100" s="6">
        <v>21</v>
      </c>
      <c r="F100" s="6">
        <v>21</v>
      </c>
    </row>
    <row r="101" spans="1:6" x14ac:dyDescent="0.25">
      <c r="B101" t="s">
        <v>1172</v>
      </c>
      <c r="C101" t="s">
        <v>225</v>
      </c>
      <c r="D101" t="s">
        <v>1352</v>
      </c>
      <c r="E101" s="6">
        <v>6000</v>
      </c>
      <c r="F101" s="6">
        <v>0</v>
      </c>
    </row>
    <row r="102" spans="1:6" x14ac:dyDescent="0.25">
      <c r="B102" t="s">
        <v>1174</v>
      </c>
      <c r="C102" t="s">
        <v>29</v>
      </c>
      <c r="D102" t="s">
        <v>1349</v>
      </c>
      <c r="E102" s="6">
        <v>14</v>
      </c>
      <c r="F102" s="6">
        <v>7</v>
      </c>
    </row>
    <row r="103" spans="1:6" x14ac:dyDescent="0.25">
      <c r="A103" t="s">
        <v>742</v>
      </c>
      <c r="B103" t="s">
        <v>728</v>
      </c>
      <c r="C103" t="s">
        <v>29</v>
      </c>
      <c r="D103" t="s">
        <v>1351</v>
      </c>
      <c r="E103" s="6">
        <v>13</v>
      </c>
      <c r="F103" s="6">
        <v>6.5</v>
      </c>
    </row>
    <row r="104" spans="1:6" x14ac:dyDescent="0.25">
      <c r="A104" t="s">
        <v>268</v>
      </c>
      <c r="B104" t="s">
        <v>547</v>
      </c>
      <c r="C104" t="s">
        <v>17</v>
      </c>
      <c r="D104" t="s">
        <v>1351</v>
      </c>
      <c r="E104" s="6">
        <v>9</v>
      </c>
      <c r="F104" s="6">
        <v>9</v>
      </c>
    </row>
    <row r="105" spans="1:6" x14ac:dyDescent="0.25">
      <c r="B105" t="s">
        <v>545</v>
      </c>
      <c r="C105" t="s">
        <v>17</v>
      </c>
      <c r="D105" t="s">
        <v>1351</v>
      </c>
      <c r="E105" s="6">
        <v>11</v>
      </c>
      <c r="F105" s="6">
        <v>11</v>
      </c>
    </row>
    <row r="106" spans="1:6" x14ac:dyDescent="0.25">
      <c r="B106" t="s">
        <v>522</v>
      </c>
      <c r="C106" t="s">
        <v>17</v>
      </c>
      <c r="D106" t="s">
        <v>1351</v>
      </c>
      <c r="E106" s="6">
        <v>4</v>
      </c>
      <c r="F106" s="6">
        <v>4</v>
      </c>
    </row>
    <row r="107" spans="1:6" x14ac:dyDescent="0.25">
      <c r="B107" t="s">
        <v>536</v>
      </c>
      <c r="C107" t="s">
        <v>17</v>
      </c>
      <c r="D107" t="s">
        <v>1351</v>
      </c>
      <c r="E107" s="6">
        <v>1</v>
      </c>
      <c r="F107" s="6">
        <v>1</v>
      </c>
    </row>
    <row r="108" spans="1:6" x14ac:dyDescent="0.25">
      <c r="B108" t="s">
        <v>534</v>
      </c>
      <c r="C108" t="s">
        <v>17</v>
      </c>
      <c r="D108" t="s">
        <v>1351</v>
      </c>
      <c r="E108" s="6">
        <v>200</v>
      </c>
      <c r="F108" s="6">
        <v>200</v>
      </c>
    </row>
    <row r="109" spans="1:6" x14ac:dyDescent="0.25">
      <c r="B109" t="s">
        <v>543</v>
      </c>
      <c r="C109" t="s">
        <v>17</v>
      </c>
      <c r="D109" t="s">
        <v>1351</v>
      </c>
      <c r="E109" s="6">
        <v>4</v>
      </c>
      <c r="F109" s="6">
        <v>4</v>
      </c>
    </row>
    <row r="110" spans="1:6" x14ac:dyDescent="0.25">
      <c r="B110" t="s">
        <v>528</v>
      </c>
      <c r="C110" t="s">
        <v>17</v>
      </c>
      <c r="D110" t="s">
        <v>1351</v>
      </c>
      <c r="E110" s="6">
        <v>1569</v>
      </c>
      <c r="F110" s="6">
        <v>1569</v>
      </c>
    </row>
    <row r="111" spans="1:6" x14ac:dyDescent="0.25">
      <c r="B111" t="s">
        <v>514</v>
      </c>
      <c r="C111" t="s">
        <v>17</v>
      </c>
      <c r="D111" t="s">
        <v>1351</v>
      </c>
      <c r="E111" s="6">
        <v>2</v>
      </c>
      <c r="F111" s="6">
        <v>2</v>
      </c>
    </row>
    <row r="112" spans="1:6" x14ac:dyDescent="0.25">
      <c r="B112" t="s">
        <v>511</v>
      </c>
      <c r="C112" t="s">
        <v>17</v>
      </c>
      <c r="D112" t="s">
        <v>1351</v>
      </c>
      <c r="E112" s="6">
        <v>11</v>
      </c>
      <c r="F112" s="6">
        <v>11</v>
      </c>
    </row>
    <row r="113" spans="1:6" x14ac:dyDescent="0.25">
      <c r="B113" t="s">
        <v>531</v>
      </c>
      <c r="C113" t="s">
        <v>17</v>
      </c>
      <c r="D113" t="s">
        <v>1351</v>
      </c>
      <c r="E113" s="6">
        <v>22</v>
      </c>
      <c r="F113" s="6">
        <v>22</v>
      </c>
    </row>
    <row r="114" spans="1:6" x14ac:dyDescent="0.25">
      <c r="B114" t="s">
        <v>541</v>
      </c>
      <c r="C114" t="s">
        <v>17</v>
      </c>
      <c r="D114" t="s">
        <v>1351</v>
      </c>
      <c r="E114" s="6">
        <v>1</v>
      </c>
      <c r="F114" s="6">
        <v>1</v>
      </c>
    </row>
    <row r="115" spans="1:6" x14ac:dyDescent="0.25">
      <c r="B115" t="s">
        <v>274</v>
      </c>
      <c r="C115" t="s">
        <v>17</v>
      </c>
      <c r="D115" t="s">
        <v>1351</v>
      </c>
      <c r="E115" s="6">
        <v>1</v>
      </c>
      <c r="F115" s="6">
        <v>1</v>
      </c>
    </row>
    <row r="116" spans="1:6" x14ac:dyDescent="0.25">
      <c r="B116" t="s">
        <v>538</v>
      </c>
      <c r="C116" t="s">
        <v>17</v>
      </c>
      <c r="D116" t="s">
        <v>1351</v>
      </c>
      <c r="E116" s="6">
        <v>4</v>
      </c>
      <c r="F116" s="6">
        <v>4</v>
      </c>
    </row>
    <row r="117" spans="1:6" x14ac:dyDescent="0.25">
      <c r="B117" t="s">
        <v>269</v>
      </c>
      <c r="C117" t="s">
        <v>17</v>
      </c>
      <c r="D117" t="s">
        <v>1351</v>
      </c>
      <c r="E117" s="6">
        <v>1</v>
      </c>
      <c r="F117" s="6">
        <v>1</v>
      </c>
    </row>
    <row r="118" spans="1:6" x14ac:dyDescent="0.25">
      <c r="B118" t="s">
        <v>520</v>
      </c>
      <c r="C118" t="s">
        <v>17</v>
      </c>
      <c r="D118" t="s">
        <v>1351</v>
      </c>
      <c r="E118" s="6">
        <v>22</v>
      </c>
      <c r="F118" s="6">
        <v>22</v>
      </c>
    </row>
    <row r="119" spans="1:6" x14ac:dyDescent="0.25">
      <c r="B119" t="s">
        <v>518</v>
      </c>
      <c r="C119" t="s">
        <v>17</v>
      </c>
      <c r="D119" t="s">
        <v>1351</v>
      </c>
      <c r="E119" s="6">
        <v>20</v>
      </c>
      <c r="F119" s="6">
        <v>20</v>
      </c>
    </row>
    <row r="120" spans="1:6" x14ac:dyDescent="0.25">
      <c r="B120" t="s">
        <v>516</v>
      </c>
      <c r="C120" t="s">
        <v>17</v>
      </c>
      <c r="D120" t="s">
        <v>1351</v>
      </c>
      <c r="E120" s="6">
        <v>4</v>
      </c>
      <c r="F120" s="6">
        <v>4</v>
      </c>
    </row>
    <row r="121" spans="1:6" x14ac:dyDescent="0.25">
      <c r="A121" t="s">
        <v>777</v>
      </c>
      <c r="B121" t="s">
        <v>356</v>
      </c>
      <c r="C121" t="s">
        <v>225</v>
      </c>
      <c r="D121" t="s">
        <v>1352</v>
      </c>
      <c r="E121" s="6">
        <v>5</v>
      </c>
      <c r="F121" s="6">
        <v>0</v>
      </c>
    </row>
    <row r="122" spans="1:6" x14ac:dyDescent="0.25">
      <c r="B122" t="s">
        <v>780</v>
      </c>
      <c r="C122" t="s">
        <v>225</v>
      </c>
      <c r="D122" t="s">
        <v>1352</v>
      </c>
      <c r="E122" s="6">
        <v>3</v>
      </c>
      <c r="F122" s="6">
        <v>0</v>
      </c>
    </row>
    <row r="123" spans="1:6" x14ac:dyDescent="0.25">
      <c r="B123" t="s">
        <v>778</v>
      </c>
      <c r="C123" t="s">
        <v>225</v>
      </c>
      <c r="D123" t="s">
        <v>1352</v>
      </c>
      <c r="E123" s="6">
        <v>20</v>
      </c>
      <c r="F123" s="6">
        <v>0</v>
      </c>
    </row>
    <row r="124" spans="1:6" x14ac:dyDescent="0.25">
      <c r="A124" t="s">
        <v>284</v>
      </c>
      <c r="B124" t="s">
        <v>374</v>
      </c>
      <c r="C124" t="s">
        <v>17</v>
      </c>
      <c r="D124" t="s">
        <v>1349</v>
      </c>
      <c r="E124" s="6">
        <v>6</v>
      </c>
      <c r="F124" s="6">
        <v>6</v>
      </c>
    </row>
    <row r="125" spans="1:6" x14ac:dyDescent="0.25">
      <c r="B125" t="s">
        <v>368</v>
      </c>
      <c r="C125" t="s">
        <v>17</v>
      </c>
      <c r="D125" t="s">
        <v>1349</v>
      </c>
      <c r="E125" s="6">
        <v>20</v>
      </c>
      <c r="F125" s="6">
        <v>20</v>
      </c>
    </row>
    <row r="126" spans="1:6" x14ac:dyDescent="0.25">
      <c r="B126" t="s">
        <v>301</v>
      </c>
      <c r="C126" t="s">
        <v>29</v>
      </c>
      <c r="D126" t="s">
        <v>1349</v>
      </c>
      <c r="E126" s="6">
        <v>2</v>
      </c>
      <c r="F126" s="6">
        <v>1</v>
      </c>
    </row>
    <row r="127" spans="1:6" x14ac:dyDescent="0.25">
      <c r="B127" t="s">
        <v>297</v>
      </c>
      <c r="C127" t="s">
        <v>29</v>
      </c>
      <c r="D127" t="s">
        <v>1349</v>
      </c>
      <c r="E127" s="6">
        <v>2</v>
      </c>
      <c r="F127" s="6">
        <v>1</v>
      </c>
    </row>
    <row r="128" spans="1:6" x14ac:dyDescent="0.25">
      <c r="B128" t="s">
        <v>299</v>
      </c>
      <c r="C128" t="s">
        <v>29</v>
      </c>
      <c r="D128" t="s">
        <v>1349</v>
      </c>
      <c r="E128" s="6">
        <v>2</v>
      </c>
      <c r="F128" s="6">
        <v>1</v>
      </c>
    </row>
    <row r="129" spans="2:6" x14ac:dyDescent="0.25">
      <c r="B129" t="s">
        <v>303</v>
      </c>
      <c r="C129" t="s">
        <v>29</v>
      </c>
      <c r="D129" t="s">
        <v>1349</v>
      </c>
      <c r="E129" s="6">
        <v>3</v>
      </c>
      <c r="F129" s="6">
        <v>1.5</v>
      </c>
    </row>
    <row r="130" spans="2:6" x14ac:dyDescent="0.25">
      <c r="B130" t="s">
        <v>313</v>
      </c>
      <c r="C130" t="s">
        <v>17</v>
      </c>
      <c r="D130" t="s">
        <v>1349</v>
      </c>
      <c r="E130" s="6">
        <v>4</v>
      </c>
      <c r="F130" s="6">
        <v>4</v>
      </c>
    </row>
    <row r="131" spans="2:6" x14ac:dyDescent="0.25">
      <c r="B131" t="s">
        <v>320</v>
      </c>
      <c r="C131" t="s">
        <v>17</v>
      </c>
      <c r="D131" t="s">
        <v>1349</v>
      </c>
      <c r="E131" s="6">
        <v>4</v>
      </c>
      <c r="F131" s="6">
        <v>4</v>
      </c>
    </row>
    <row r="132" spans="2:6" x14ac:dyDescent="0.25">
      <c r="B132" t="s">
        <v>315</v>
      </c>
      <c r="C132" t="s">
        <v>17</v>
      </c>
      <c r="D132" t="s">
        <v>1349</v>
      </c>
      <c r="E132" s="6">
        <v>4</v>
      </c>
      <c r="F132" s="6">
        <v>4</v>
      </c>
    </row>
    <row r="133" spans="2:6" x14ac:dyDescent="0.25">
      <c r="B133" t="s">
        <v>317</v>
      </c>
      <c r="C133" t="s">
        <v>17</v>
      </c>
      <c r="D133" t="s">
        <v>1349</v>
      </c>
      <c r="E133" s="6">
        <v>4</v>
      </c>
      <c r="F133" s="6">
        <v>4</v>
      </c>
    </row>
    <row r="134" spans="2:6" x14ac:dyDescent="0.25">
      <c r="B134" t="s">
        <v>295</v>
      </c>
      <c r="C134" t="s">
        <v>17</v>
      </c>
      <c r="D134" t="s">
        <v>1349</v>
      </c>
      <c r="E134" s="6">
        <v>2</v>
      </c>
      <c r="F134" s="6">
        <v>2</v>
      </c>
    </row>
    <row r="135" spans="2:6" x14ac:dyDescent="0.25">
      <c r="B135" t="s">
        <v>305</v>
      </c>
      <c r="C135" t="s">
        <v>17</v>
      </c>
      <c r="D135" t="s">
        <v>1349</v>
      </c>
      <c r="E135" s="6">
        <v>3</v>
      </c>
      <c r="F135" s="6">
        <v>3</v>
      </c>
    </row>
    <row r="136" spans="2:6" x14ac:dyDescent="0.25">
      <c r="B136" t="s">
        <v>311</v>
      </c>
      <c r="C136" t="s">
        <v>17</v>
      </c>
      <c r="D136" t="s">
        <v>1349</v>
      </c>
      <c r="E136" s="6">
        <v>3</v>
      </c>
      <c r="F136" s="6">
        <v>3</v>
      </c>
    </row>
    <row r="137" spans="2:6" x14ac:dyDescent="0.25">
      <c r="B137" t="s">
        <v>309</v>
      </c>
      <c r="C137" t="s">
        <v>17</v>
      </c>
      <c r="D137" t="s">
        <v>1349</v>
      </c>
      <c r="E137" s="6">
        <v>3</v>
      </c>
      <c r="F137" s="6">
        <v>3</v>
      </c>
    </row>
    <row r="138" spans="2:6" x14ac:dyDescent="0.25">
      <c r="B138" t="s">
        <v>307</v>
      </c>
      <c r="C138" t="s">
        <v>17</v>
      </c>
      <c r="D138" t="s">
        <v>1349</v>
      </c>
      <c r="E138" s="6">
        <v>3</v>
      </c>
      <c r="F138" s="6">
        <v>3</v>
      </c>
    </row>
    <row r="139" spans="2:6" x14ac:dyDescent="0.25">
      <c r="B139" t="s">
        <v>322</v>
      </c>
      <c r="C139" t="s">
        <v>29</v>
      </c>
      <c r="D139" t="s">
        <v>1349</v>
      </c>
      <c r="E139" s="6">
        <v>8</v>
      </c>
      <c r="F139" s="6">
        <v>4</v>
      </c>
    </row>
    <row r="140" spans="2:6" x14ac:dyDescent="0.25">
      <c r="B140" t="s">
        <v>335</v>
      </c>
      <c r="C140" t="s">
        <v>29</v>
      </c>
      <c r="D140" t="s">
        <v>1349</v>
      </c>
      <c r="E140" s="6">
        <v>6</v>
      </c>
      <c r="F140" s="6">
        <v>3</v>
      </c>
    </row>
    <row r="141" spans="2:6" x14ac:dyDescent="0.25">
      <c r="B141" t="s">
        <v>324</v>
      </c>
      <c r="C141" t="s">
        <v>29</v>
      </c>
      <c r="D141" t="s">
        <v>1349</v>
      </c>
      <c r="E141" s="6">
        <v>6</v>
      </c>
      <c r="F141" s="6">
        <v>3</v>
      </c>
    </row>
    <row r="142" spans="2:6" x14ac:dyDescent="0.25">
      <c r="B142" t="s">
        <v>332</v>
      </c>
      <c r="C142" t="s">
        <v>29</v>
      </c>
      <c r="D142" t="s">
        <v>1349</v>
      </c>
      <c r="E142" s="6">
        <v>6</v>
      </c>
      <c r="F142" s="6">
        <v>3</v>
      </c>
    </row>
    <row r="143" spans="2:6" x14ac:dyDescent="0.25">
      <c r="B143" t="s">
        <v>285</v>
      </c>
      <c r="C143" t="s">
        <v>17</v>
      </c>
      <c r="D143" t="s">
        <v>1349</v>
      </c>
      <c r="E143" s="6">
        <v>3</v>
      </c>
      <c r="F143" s="6">
        <v>3</v>
      </c>
    </row>
    <row r="144" spans="2:6" x14ac:dyDescent="0.25">
      <c r="B144" t="s">
        <v>291</v>
      </c>
      <c r="C144" t="s">
        <v>29</v>
      </c>
      <c r="D144" t="s">
        <v>1349</v>
      </c>
      <c r="E144" s="6">
        <v>3</v>
      </c>
      <c r="F144" s="6">
        <v>1.5</v>
      </c>
    </row>
    <row r="145" spans="1:6" x14ac:dyDescent="0.25">
      <c r="B145" t="s">
        <v>287</v>
      </c>
      <c r="C145" t="s">
        <v>29</v>
      </c>
      <c r="D145" t="s">
        <v>1349</v>
      </c>
      <c r="E145" s="6">
        <v>3</v>
      </c>
      <c r="F145" s="6">
        <v>1.5</v>
      </c>
    </row>
    <row r="146" spans="1:6" x14ac:dyDescent="0.25">
      <c r="B146" t="s">
        <v>289</v>
      </c>
      <c r="C146" t="s">
        <v>29</v>
      </c>
      <c r="D146" t="s">
        <v>1349</v>
      </c>
      <c r="E146" s="6">
        <v>3</v>
      </c>
      <c r="F146" s="6">
        <v>1.5</v>
      </c>
    </row>
    <row r="147" spans="1:6" x14ac:dyDescent="0.25">
      <c r="B147" t="s">
        <v>347</v>
      </c>
      <c r="C147" t="s">
        <v>17</v>
      </c>
      <c r="D147" t="s">
        <v>1349</v>
      </c>
      <c r="E147" s="6">
        <v>20</v>
      </c>
      <c r="F147" s="6">
        <v>20</v>
      </c>
    </row>
    <row r="148" spans="1:6" x14ac:dyDescent="0.25">
      <c r="B148" t="s">
        <v>339</v>
      </c>
      <c r="C148" t="s">
        <v>17</v>
      </c>
      <c r="D148" t="s">
        <v>1349</v>
      </c>
      <c r="E148" s="6">
        <v>15</v>
      </c>
      <c r="F148" s="6">
        <v>15</v>
      </c>
    </row>
    <row r="149" spans="1:6" x14ac:dyDescent="0.25">
      <c r="B149" t="s">
        <v>343</v>
      </c>
      <c r="C149" t="s">
        <v>17</v>
      </c>
      <c r="D149" t="s">
        <v>1349</v>
      </c>
      <c r="E149" s="6">
        <v>15</v>
      </c>
      <c r="F149" s="6">
        <v>15</v>
      </c>
    </row>
    <row r="150" spans="1:6" x14ac:dyDescent="0.25">
      <c r="B150" t="s">
        <v>341</v>
      </c>
      <c r="C150" t="s">
        <v>17</v>
      </c>
      <c r="D150" t="s">
        <v>1349</v>
      </c>
      <c r="E150" s="6">
        <v>15</v>
      </c>
      <c r="F150" s="6">
        <v>15</v>
      </c>
    </row>
    <row r="151" spans="1:6" x14ac:dyDescent="0.25">
      <c r="B151" t="s">
        <v>293</v>
      </c>
      <c r="C151" t="s">
        <v>17</v>
      </c>
      <c r="D151" t="s">
        <v>1349</v>
      </c>
      <c r="E151" s="6">
        <v>4</v>
      </c>
      <c r="F151" s="6">
        <v>4</v>
      </c>
    </row>
    <row r="152" spans="1:6" x14ac:dyDescent="0.25">
      <c r="A152" t="s">
        <v>727</v>
      </c>
      <c r="B152" t="s">
        <v>854</v>
      </c>
      <c r="C152" t="s">
        <v>17</v>
      </c>
      <c r="D152" t="s">
        <v>1349</v>
      </c>
      <c r="E152" s="6">
        <v>10</v>
      </c>
      <c r="F152" s="6">
        <v>10</v>
      </c>
    </row>
    <row r="153" spans="1:6" x14ac:dyDescent="0.25">
      <c r="B153" t="s">
        <v>1023</v>
      </c>
      <c r="C153" t="s">
        <v>17</v>
      </c>
      <c r="D153" t="s">
        <v>1349</v>
      </c>
      <c r="E153" s="6">
        <v>100</v>
      </c>
      <c r="F153" s="6">
        <v>100</v>
      </c>
    </row>
    <row r="154" spans="1:6" x14ac:dyDescent="0.25">
      <c r="B154" t="s">
        <v>849</v>
      </c>
      <c r="C154" t="s">
        <v>17</v>
      </c>
      <c r="D154" t="s">
        <v>1349</v>
      </c>
      <c r="E154" s="6">
        <v>1</v>
      </c>
      <c r="F154" s="6">
        <v>1</v>
      </c>
    </row>
    <row r="155" spans="1:6" x14ac:dyDescent="0.25">
      <c r="B155" t="s">
        <v>1032</v>
      </c>
      <c r="C155" t="s">
        <v>17</v>
      </c>
      <c r="D155" t="s">
        <v>1349</v>
      </c>
      <c r="E155" s="6">
        <v>2</v>
      </c>
      <c r="F155" s="6">
        <v>2</v>
      </c>
    </row>
    <row r="156" spans="1:6" x14ac:dyDescent="0.25">
      <c r="B156" t="s">
        <v>848</v>
      </c>
      <c r="C156" t="s">
        <v>17</v>
      </c>
      <c r="D156" t="s">
        <v>1349</v>
      </c>
      <c r="E156" s="6">
        <v>1</v>
      </c>
      <c r="F156" s="6">
        <v>1</v>
      </c>
    </row>
    <row r="157" spans="1:6" x14ac:dyDescent="0.25">
      <c r="B157" t="s">
        <v>844</v>
      </c>
      <c r="C157" t="s">
        <v>17</v>
      </c>
      <c r="D157" t="s">
        <v>1349</v>
      </c>
      <c r="E157" s="6">
        <v>1</v>
      </c>
      <c r="F157" s="6">
        <v>1</v>
      </c>
    </row>
    <row r="158" spans="1:6" x14ac:dyDescent="0.25">
      <c r="B158" t="s">
        <v>851</v>
      </c>
      <c r="C158" t="s">
        <v>17</v>
      </c>
      <c r="D158" t="s">
        <v>1349</v>
      </c>
      <c r="E158" s="6">
        <v>2</v>
      </c>
      <c r="F158" s="6">
        <v>2</v>
      </c>
    </row>
    <row r="159" spans="1:6" x14ac:dyDescent="0.25">
      <c r="B159" t="s">
        <v>852</v>
      </c>
      <c r="C159" t="s">
        <v>17</v>
      </c>
      <c r="D159" t="s">
        <v>1349</v>
      </c>
      <c r="E159" s="6">
        <v>1</v>
      </c>
      <c r="F159" s="6">
        <v>1</v>
      </c>
    </row>
    <row r="160" spans="1:6" x14ac:dyDescent="0.25">
      <c r="B160" t="s">
        <v>855</v>
      </c>
      <c r="C160" t="s">
        <v>17</v>
      </c>
      <c r="D160" t="s">
        <v>1349</v>
      </c>
      <c r="E160" s="6">
        <v>5</v>
      </c>
      <c r="F160" s="6">
        <v>5</v>
      </c>
    </row>
    <row r="161" spans="2:6" x14ac:dyDescent="0.25">
      <c r="B161" t="s">
        <v>1025</v>
      </c>
      <c r="C161" t="s">
        <v>17</v>
      </c>
      <c r="D161" t="s">
        <v>1349</v>
      </c>
      <c r="E161" s="6">
        <v>6</v>
      </c>
      <c r="F161" s="6">
        <v>6</v>
      </c>
    </row>
    <row r="162" spans="2:6" x14ac:dyDescent="0.25">
      <c r="B162" t="s">
        <v>847</v>
      </c>
      <c r="C162" t="s">
        <v>17</v>
      </c>
      <c r="D162" t="s">
        <v>1349</v>
      </c>
      <c r="E162" s="6">
        <v>1</v>
      </c>
      <c r="F162" s="6">
        <v>1</v>
      </c>
    </row>
    <row r="163" spans="2:6" x14ac:dyDescent="0.25">
      <c r="B163" t="s">
        <v>728</v>
      </c>
      <c r="C163" t="s">
        <v>17</v>
      </c>
      <c r="D163" t="s">
        <v>1349</v>
      </c>
      <c r="E163" s="6">
        <v>3600</v>
      </c>
      <c r="F163" s="6">
        <v>3600</v>
      </c>
    </row>
    <row r="164" spans="2:6" x14ac:dyDescent="0.25">
      <c r="B164" t="s">
        <v>859</v>
      </c>
      <c r="C164" t="s">
        <v>17</v>
      </c>
      <c r="D164" t="s">
        <v>1349</v>
      </c>
      <c r="E164" s="6">
        <v>800</v>
      </c>
      <c r="F164" s="6">
        <v>800</v>
      </c>
    </row>
    <row r="165" spans="2:6" x14ac:dyDescent="0.25">
      <c r="B165" t="s">
        <v>1022</v>
      </c>
      <c r="C165" t="s">
        <v>17</v>
      </c>
      <c r="D165" t="s">
        <v>1349</v>
      </c>
      <c r="E165" s="6">
        <v>2</v>
      </c>
      <c r="F165" s="6">
        <v>2</v>
      </c>
    </row>
    <row r="166" spans="2:6" x14ac:dyDescent="0.25">
      <c r="B166" t="s">
        <v>1026</v>
      </c>
      <c r="C166" t="s">
        <v>17</v>
      </c>
      <c r="D166" t="s">
        <v>1349</v>
      </c>
      <c r="E166" s="6">
        <v>12</v>
      </c>
      <c r="F166" s="6">
        <v>12</v>
      </c>
    </row>
    <row r="167" spans="2:6" x14ac:dyDescent="0.25">
      <c r="B167" t="s">
        <v>841</v>
      </c>
      <c r="C167" t="s">
        <v>17</v>
      </c>
      <c r="D167" t="s">
        <v>1349</v>
      </c>
      <c r="E167" s="6">
        <v>1</v>
      </c>
      <c r="F167" s="6">
        <v>1</v>
      </c>
    </row>
    <row r="168" spans="2:6" x14ac:dyDescent="0.25">
      <c r="B168" t="s">
        <v>842</v>
      </c>
      <c r="C168" t="s">
        <v>17</v>
      </c>
      <c r="D168" t="s">
        <v>1349</v>
      </c>
      <c r="E168" s="6">
        <v>1</v>
      </c>
      <c r="F168" s="6">
        <v>1</v>
      </c>
    </row>
    <row r="169" spans="2:6" x14ac:dyDescent="0.25">
      <c r="B169" t="s">
        <v>845</v>
      </c>
      <c r="C169" t="s">
        <v>17</v>
      </c>
      <c r="D169" t="s">
        <v>1349</v>
      </c>
      <c r="E169" s="6">
        <v>1</v>
      </c>
      <c r="F169" s="6">
        <v>1</v>
      </c>
    </row>
    <row r="170" spans="2:6" x14ac:dyDescent="0.25">
      <c r="B170" t="s">
        <v>1028</v>
      </c>
      <c r="C170" t="s">
        <v>17</v>
      </c>
      <c r="D170" t="s">
        <v>1349</v>
      </c>
      <c r="E170" s="6">
        <v>12</v>
      </c>
      <c r="F170" s="6">
        <v>12</v>
      </c>
    </row>
    <row r="171" spans="2:6" x14ac:dyDescent="0.25">
      <c r="B171" t="s">
        <v>1029</v>
      </c>
      <c r="C171" t="s">
        <v>17</v>
      </c>
      <c r="D171" t="s">
        <v>1349</v>
      </c>
      <c r="E171" s="6">
        <v>1</v>
      </c>
      <c r="F171" s="6">
        <v>1</v>
      </c>
    </row>
    <row r="172" spans="2:6" x14ac:dyDescent="0.25">
      <c r="B172" t="s">
        <v>1030</v>
      </c>
      <c r="C172" t="s">
        <v>17</v>
      </c>
      <c r="D172" t="s">
        <v>1349</v>
      </c>
      <c r="E172" s="6">
        <v>12</v>
      </c>
      <c r="F172" s="6">
        <v>12</v>
      </c>
    </row>
    <row r="173" spans="2:6" x14ac:dyDescent="0.25">
      <c r="B173" t="s">
        <v>843</v>
      </c>
      <c r="C173" t="s">
        <v>17</v>
      </c>
      <c r="D173" t="s">
        <v>1349</v>
      </c>
      <c r="E173" s="6">
        <v>2</v>
      </c>
      <c r="F173" s="6">
        <v>2</v>
      </c>
    </row>
    <row r="174" spans="2:6" x14ac:dyDescent="0.25">
      <c r="B174" t="s">
        <v>1031</v>
      </c>
      <c r="C174" t="s">
        <v>17</v>
      </c>
      <c r="D174" t="s">
        <v>1349</v>
      </c>
      <c r="E174" s="6">
        <v>12</v>
      </c>
      <c r="F174" s="6">
        <v>12</v>
      </c>
    </row>
    <row r="175" spans="2:6" x14ac:dyDescent="0.25">
      <c r="B175" t="s">
        <v>283</v>
      </c>
      <c r="C175" t="s">
        <v>17</v>
      </c>
      <c r="D175" t="s">
        <v>1349</v>
      </c>
      <c r="E175" s="6">
        <v>6</v>
      </c>
      <c r="F175" s="6">
        <v>6</v>
      </c>
    </row>
    <row r="176" spans="2:6" x14ac:dyDescent="0.25">
      <c r="B176" t="s">
        <v>1027</v>
      </c>
      <c r="C176" t="s">
        <v>17</v>
      </c>
      <c r="D176" t="s">
        <v>1349</v>
      </c>
      <c r="E176" s="6">
        <v>183</v>
      </c>
      <c r="F176" s="6">
        <v>183</v>
      </c>
    </row>
    <row r="177" spans="1:6" x14ac:dyDescent="0.25">
      <c r="B177" t="s">
        <v>858</v>
      </c>
      <c r="C177" t="s">
        <v>17</v>
      </c>
      <c r="D177" t="s">
        <v>1349</v>
      </c>
      <c r="E177" s="6">
        <v>1</v>
      </c>
      <c r="F177" s="6">
        <v>1</v>
      </c>
    </row>
    <row r="178" spans="1:6" x14ac:dyDescent="0.25">
      <c r="B178" t="s">
        <v>1021</v>
      </c>
      <c r="C178" t="s">
        <v>17</v>
      </c>
      <c r="D178" t="s">
        <v>1349</v>
      </c>
      <c r="E178" s="6">
        <v>1</v>
      </c>
      <c r="F178" s="6">
        <v>1</v>
      </c>
    </row>
    <row r="179" spans="1:6" x14ac:dyDescent="0.25">
      <c r="B179" t="s">
        <v>959</v>
      </c>
      <c r="C179" t="s">
        <v>17</v>
      </c>
      <c r="D179" t="s">
        <v>1351</v>
      </c>
      <c r="E179" s="6">
        <v>20000</v>
      </c>
      <c r="F179" s="6">
        <v>20000</v>
      </c>
    </row>
    <row r="180" spans="1:6" x14ac:dyDescent="0.25">
      <c r="B180" t="s">
        <v>856</v>
      </c>
      <c r="C180" t="s">
        <v>17</v>
      </c>
      <c r="D180" t="s">
        <v>1349</v>
      </c>
      <c r="E180" s="6">
        <v>30</v>
      </c>
      <c r="F180" s="6">
        <v>30</v>
      </c>
    </row>
    <row r="181" spans="1:6" x14ac:dyDescent="0.25">
      <c r="B181" t="s">
        <v>850</v>
      </c>
      <c r="C181" t="s">
        <v>17</v>
      </c>
      <c r="D181" t="s">
        <v>1349</v>
      </c>
      <c r="E181" s="6">
        <v>3</v>
      </c>
      <c r="F181" s="6">
        <v>3</v>
      </c>
    </row>
    <row r="182" spans="1:6" x14ac:dyDescent="0.25">
      <c r="B182" t="s">
        <v>1020</v>
      </c>
      <c r="C182" t="s">
        <v>17</v>
      </c>
      <c r="D182" t="s">
        <v>1349</v>
      </c>
      <c r="E182" s="6">
        <v>6</v>
      </c>
      <c r="F182" s="6">
        <v>6</v>
      </c>
    </row>
    <row r="183" spans="1:6" x14ac:dyDescent="0.25">
      <c r="A183" t="s">
        <v>991</v>
      </c>
      <c r="B183" t="s">
        <v>1002</v>
      </c>
      <c r="C183" t="s">
        <v>225</v>
      </c>
      <c r="D183" t="s">
        <v>1352</v>
      </c>
      <c r="E183" s="6">
        <v>2</v>
      </c>
      <c r="F183" s="6">
        <v>0</v>
      </c>
    </row>
    <row r="184" spans="1:6" x14ac:dyDescent="0.25">
      <c r="B184" t="s">
        <v>1003</v>
      </c>
      <c r="C184" t="s">
        <v>225</v>
      </c>
      <c r="D184" t="s">
        <v>1349</v>
      </c>
      <c r="E184" s="6">
        <v>1</v>
      </c>
      <c r="F184" s="6">
        <v>0</v>
      </c>
    </row>
    <row r="185" spans="1:6" x14ac:dyDescent="0.25">
      <c r="B185" t="s">
        <v>1000</v>
      </c>
      <c r="C185" t="s">
        <v>225</v>
      </c>
      <c r="D185" t="s">
        <v>1352</v>
      </c>
      <c r="E185" s="6">
        <v>1</v>
      </c>
      <c r="F185" s="6">
        <v>0</v>
      </c>
    </row>
    <row r="186" spans="1:6" x14ac:dyDescent="0.25">
      <c r="B186" t="s">
        <v>1005</v>
      </c>
      <c r="C186" t="s">
        <v>225</v>
      </c>
      <c r="D186" t="s">
        <v>1349</v>
      </c>
      <c r="E186" s="6">
        <v>1</v>
      </c>
      <c r="F186" s="6">
        <v>0</v>
      </c>
    </row>
    <row r="187" spans="1:6" x14ac:dyDescent="0.25">
      <c r="A187" t="s">
        <v>1119</v>
      </c>
      <c r="B187" t="s">
        <v>1123</v>
      </c>
      <c r="C187" t="s">
        <v>17</v>
      </c>
      <c r="D187" t="s">
        <v>1349</v>
      </c>
      <c r="E187" s="6">
        <v>2</v>
      </c>
      <c r="F187" s="6">
        <v>2</v>
      </c>
    </row>
    <row r="188" spans="1:6" x14ac:dyDescent="0.25">
      <c r="B188" t="s">
        <v>1120</v>
      </c>
      <c r="C188" t="s">
        <v>29</v>
      </c>
      <c r="D188" t="s">
        <v>1350</v>
      </c>
      <c r="E188" s="6">
        <v>1</v>
      </c>
      <c r="F188" s="6">
        <v>0.5</v>
      </c>
    </row>
    <row r="189" spans="1:6" x14ac:dyDescent="0.25">
      <c r="A189" t="s">
        <v>557</v>
      </c>
      <c r="B189" t="s">
        <v>560</v>
      </c>
      <c r="C189" t="s">
        <v>17</v>
      </c>
      <c r="D189" t="s">
        <v>1351</v>
      </c>
      <c r="E189" s="6">
        <v>12</v>
      </c>
      <c r="F189" s="6">
        <v>12</v>
      </c>
    </row>
    <row r="190" spans="1:6" x14ac:dyDescent="0.25">
      <c r="B190" t="s">
        <v>561</v>
      </c>
      <c r="C190" t="s">
        <v>17</v>
      </c>
      <c r="D190" t="s">
        <v>1351</v>
      </c>
      <c r="E190" s="6">
        <v>27</v>
      </c>
      <c r="F190" s="6">
        <v>27</v>
      </c>
    </row>
    <row r="191" spans="1:6" x14ac:dyDescent="0.25">
      <c r="B191" t="s">
        <v>558</v>
      </c>
      <c r="C191" t="s">
        <v>17</v>
      </c>
      <c r="D191" t="s">
        <v>1351</v>
      </c>
      <c r="E191" s="6">
        <v>18</v>
      </c>
      <c r="F191" s="6">
        <v>18</v>
      </c>
    </row>
    <row r="192" spans="1:6" x14ac:dyDescent="0.25">
      <c r="A192" t="s">
        <v>738</v>
      </c>
      <c r="B192" t="s">
        <v>1214</v>
      </c>
      <c r="C192" t="s">
        <v>29</v>
      </c>
      <c r="D192" t="s">
        <v>1351</v>
      </c>
      <c r="E192" s="6">
        <v>9</v>
      </c>
      <c r="F192" s="6">
        <v>4.5</v>
      </c>
    </row>
    <row r="193" spans="1:6" x14ac:dyDescent="0.25">
      <c r="A193" t="s">
        <v>1308</v>
      </c>
      <c r="B193" t="s">
        <v>728</v>
      </c>
      <c r="C193" t="s">
        <v>17</v>
      </c>
      <c r="D193" t="s">
        <v>1352</v>
      </c>
      <c r="E193" s="6">
        <v>4</v>
      </c>
      <c r="F193" s="6">
        <v>4</v>
      </c>
    </row>
    <row r="194" spans="1:6" x14ac:dyDescent="0.25">
      <c r="A194" t="s">
        <v>489</v>
      </c>
      <c r="B194" t="s">
        <v>498</v>
      </c>
      <c r="C194" t="s">
        <v>29</v>
      </c>
      <c r="D194" t="s">
        <v>1351</v>
      </c>
      <c r="E194" s="6">
        <v>50</v>
      </c>
      <c r="F194" s="6">
        <v>25</v>
      </c>
    </row>
    <row r="195" spans="1:6" x14ac:dyDescent="0.25">
      <c r="B195" t="s">
        <v>490</v>
      </c>
      <c r="C195" t="s">
        <v>29</v>
      </c>
      <c r="D195" t="s">
        <v>1349</v>
      </c>
      <c r="E195" s="6">
        <v>2</v>
      </c>
      <c r="F195" s="6">
        <v>1</v>
      </c>
    </row>
    <row r="196" spans="1:6" x14ac:dyDescent="0.25">
      <c r="A196" t="s">
        <v>383</v>
      </c>
      <c r="B196" t="s">
        <v>384</v>
      </c>
      <c r="C196" t="s">
        <v>29</v>
      </c>
      <c r="D196" t="s">
        <v>1352</v>
      </c>
      <c r="E196" s="6">
        <v>2800</v>
      </c>
      <c r="F196" s="6">
        <v>1400</v>
      </c>
    </row>
    <row r="197" spans="1:6" x14ac:dyDescent="0.25">
      <c r="A197" t="s">
        <v>224</v>
      </c>
      <c r="B197" t="s">
        <v>963</v>
      </c>
      <c r="C197" t="s">
        <v>225</v>
      </c>
      <c r="D197" t="s">
        <v>1349</v>
      </c>
      <c r="E197" s="6">
        <v>4500</v>
      </c>
      <c r="F197" s="6">
        <v>0</v>
      </c>
    </row>
    <row r="198" spans="1:6" x14ac:dyDescent="0.25">
      <c r="B198" t="s">
        <v>771</v>
      </c>
      <c r="C198" t="s">
        <v>225</v>
      </c>
      <c r="D198" t="s">
        <v>1349</v>
      </c>
      <c r="E198" s="6">
        <v>1</v>
      </c>
      <c r="F198" s="6">
        <v>0</v>
      </c>
    </row>
    <row r="199" spans="1:6" x14ac:dyDescent="0.25">
      <c r="B199" t="s">
        <v>767</v>
      </c>
      <c r="C199" t="s">
        <v>225</v>
      </c>
      <c r="D199" t="s">
        <v>1349</v>
      </c>
      <c r="E199" s="6">
        <v>3</v>
      </c>
      <c r="F199" s="6">
        <v>0</v>
      </c>
    </row>
    <row r="200" spans="1:6" x14ac:dyDescent="0.25">
      <c r="D200" t="s">
        <v>1352</v>
      </c>
      <c r="E200" s="6">
        <v>3</v>
      </c>
      <c r="F200" s="6">
        <v>0</v>
      </c>
    </row>
    <row r="201" spans="1:6" x14ac:dyDescent="0.25">
      <c r="B201" t="s">
        <v>938</v>
      </c>
      <c r="C201" t="s">
        <v>225</v>
      </c>
      <c r="D201" t="s">
        <v>1351</v>
      </c>
      <c r="E201" s="6">
        <v>1000</v>
      </c>
      <c r="F201" s="6">
        <v>0</v>
      </c>
    </row>
    <row r="202" spans="1:6" x14ac:dyDescent="0.25">
      <c r="B202" t="s">
        <v>965</v>
      </c>
      <c r="C202" t="s">
        <v>225</v>
      </c>
      <c r="D202" t="s">
        <v>1349</v>
      </c>
      <c r="E202" s="6">
        <v>1</v>
      </c>
      <c r="F202" s="6">
        <v>0</v>
      </c>
    </row>
    <row r="203" spans="1:6" x14ac:dyDescent="0.25">
      <c r="B203" t="s">
        <v>763</v>
      </c>
      <c r="C203" t="s">
        <v>225</v>
      </c>
      <c r="D203" t="s">
        <v>1349</v>
      </c>
      <c r="E203" s="6">
        <v>300</v>
      </c>
      <c r="F203" s="6">
        <v>0</v>
      </c>
    </row>
    <row r="204" spans="1:6" x14ac:dyDescent="0.25">
      <c r="B204" t="s">
        <v>229</v>
      </c>
      <c r="C204" t="s">
        <v>225</v>
      </c>
      <c r="D204" t="s">
        <v>1349</v>
      </c>
      <c r="E204" s="6">
        <v>4</v>
      </c>
      <c r="F204" s="6">
        <v>0</v>
      </c>
    </row>
    <row r="205" spans="1:6" x14ac:dyDescent="0.25">
      <c r="B205" t="s">
        <v>929</v>
      </c>
      <c r="C205" t="s">
        <v>225</v>
      </c>
      <c r="D205" t="s">
        <v>1349</v>
      </c>
      <c r="E205" s="6">
        <v>2</v>
      </c>
      <c r="F205" s="6">
        <v>0</v>
      </c>
    </row>
    <row r="206" spans="1:6" x14ac:dyDescent="0.25">
      <c r="B206" t="s">
        <v>757</v>
      </c>
      <c r="C206" t="s">
        <v>225</v>
      </c>
      <c r="D206" t="s">
        <v>1349</v>
      </c>
      <c r="E206" s="6">
        <v>4</v>
      </c>
      <c r="F206" s="6">
        <v>0</v>
      </c>
    </row>
    <row r="207" spans="1:6" x14ac:dyDescent="0.25">
      <c r="B207" t="s">
        <v>946</v>
      </c>
      <c r="C207" t="s">
        <v>225</v>
      </c>
      <c r="D207" t="s">
        <v>1352</v>
      </c>
      <c r="E207" s="6">
        <v>5000</v>
      </c>
      <c r="F207" s="6">
        <v>0</v>
      </c>
    </row>
    <row r="208" spans="1:6" x14ac:dyDescent="0.25">
      <c r="B208" t="s">
        <v>969</v>
      </c>
      <c r="C208" t="s">
        <v>225</v>
      </c>
      <c r="D208" t="s">
        <v>1349</v>
      </c>
      <c r="E208" s="6">
        <v>5000</v>
      </c>
      <c r="F208" s="6">
        <v>0</v>
      </c>
    </row>
    <row r="209" spans="1:6" x14ac:dyDescent="0.25">
      <c r="B209" t="s">
        <v>978</v>
      </c>
      <c r="C209" t="s">
        <v>225</v>
      </c>
      <c r="D209" t="s">
        <v>1349</v>
      </c>
      <c r="E209" s="6">
        <v>5000</v>
      </c>
      <c r="F209" s="6">
        <v>0</v>
      </c>
    </row>
    <row r="210" spans="1:6" x14ac:dyDescent="0.25">
      <c r="B210" t="s">
        <v>979</v>
      </c>
      <c r="C210" t="s">
        <v>225</v>
      </c>
      <c r="D210" t="s">
        <v>1349</v>
      </c>
      <c r="E210" s="6">
        <v>5000</v>
      </c>
      <c r="F210" s="6">
        <v>0</v>
      </c>
    </row>
    <row r="211" spans="1:6" x14ac:dyDescent="0.25">
      <c r="B211" t="s">
        <v>967</v>
      </c>
      <c r="C211" t="s">
        <v>225</v>
      </c>
      <c r="D211" t="s">
        <v>1349</v>
      </c>
      <c r="E211" s="6">
        <v>5000</v>
      </c>
      <c r="F211" s="6">
        <v>0</v>
      </c>
    </row>
    <row r="212" spans="1:6" x14ac:dyDescent="0.25">
      <c r="B212" t="s">
        <v>935</v>
      </c>
      <c r="C212" t="s">
        <v>225</v>
      </c>
      <c r="D212" t="s">
        <v>1351</v>
      </c>
      <c r="E212" s="6">
        <v>1</v>
      </c>
      <c r="F212" s="6">
        <v>0</v>
      </c>
    </row>
    <row r="213" spans="1:6" x14ac:dyDescent="0.25">
      <c r="B213" t="s">
        <v>974</v>
      </c>
      <c r="C213" t="s">
        <v>225</v>
      </c>
      <c r="D213" t="s">
        <v>1352</v>
      </c>
      <c r="E213" s="6">
        <v>3</v>
      </c>
      <c r="F213" s="6">
        <v>0</v>
      </c>
    </row>
    <row r="214" spans="1:6" x14ac:dyDescent="0.25">
      <c r="B214" t="s">
        <v>970</v>
      </c>
      <c r="C214" t="s">
        <v>225</v>
      </c>
      <c r="D214" t="s">
        <v>1349</v>
      </c>
      <c r="E214" s="6">
        <v>100</v>
      </c>
      <c r="F214" s="6">
        <v>0</v>
      </c>
    </row>
    <row r="215" spans="1:6" x14ac:dyDescent="0.25">
      <c r="B215" t="s">
        <v>964</v>
      </c>
      <c r="C215" t="s">
        <v>225</v>
      </c>
      <c r="D215" t="s">
        <v>1352</v>
      </c>
      <c r="E215" s="6">
        <v>500</v>
      </c>
      <c r="F215" s="6">
        <v>0</v>
      </c>
    </row>
    <row r="216" spans="1:6" x14ac:dyDescent="0.25">
      <c r="B216" t="s">
        <v>977</v>
      </c>
      <c r="C216" t="s">
        <v>225</v>
      </c>
      <c r="D216" t="s">
        <v>1349</v>
      </c>
      <c r="E216" s="6">
        <v>15</v>
      </c>
      <c r="F216" s="6">
        <v>0</v>
      </c>
    </row>
    <row r="217" spans="1:6" x14ac:dyDescent="0.25">
      <c r="B217" t="s">
        <v>959</v>
      </c>
      <c r="C217" t="s">
        <v>225</v>
      </c>
      <c r="D217" t="s">
        <v>1349</v>
      </c>
      <c r="E217" s="6">
        <v>22321</v>
      </c>
      <c r="F217" s="6">
        <v>0</v>
      </c>
    </row>
    <row r="218" spans="1:6" x14ac:dyDescent="0.25">
      <c r="B218" t="s">
        <v>932</v>
      </c>
      <c r="C218" t="s">
        <v>225</v>
      </c>
      <c r="D218" t="s">
        <v>1349</v>
      </c>
      <c r="E218" s="6">
        <v>400</v>
      </c>
      <c r="F218" s="6">
        <v>0</v>
      </c>
    </row>
    <row r="219" spans="1:6" x14ac:dyDescent="0.25">
      <c r="A219" t="s">
        <v>15</v>
      </c>
      <c r="B219" t="s">
        <v>116</v>
      </c>
      <c r="C219" t="s">
        <v>17</v>
      </c>
      <c r="D219" t="s">
        <v>1351</v>
      </c>
      <c r="E219" s="6">
        <v>70</v>
      </c>
      <c r="F219" s="6">
        <v>70</v>
      </c>
    </row>
    <row r="220" spans="1:6" x14ac:dyDescent="0.25">
      <c r="B220" t="s">
        <v>53</v>
      </c>
      <c r="C220" t="s">
        <v>29</v>
      </c>
      <c r="D220" t="s">
        <v>1349</v>
      </c>
      <c r="E220" s="6">
        <v>15000</v>
      </c>
      <c r="F220" s="6">
        <v>7500</v>
      </c>
    </row>
    <row r="221" spans="1:6" x14ac:dyDescent="0.25">
      <c r="B221" t="s">
        <v>16</v>
      </c>
      <c r="C221" t="s">
        <v>17</v>
      </c>
      <c r="D221" t="s">
        <v>1351</v>
      </c>
      <c r="E221" s="6">
        <v>5</v>
      </c>
      <c r="F221" s="6">
        <v>5</v>
      </c>
    </row>
    <row r="222" spans="1:6" x14ac:dyDescent="0.25">
      <c r="B222" t="s">
        <v>23</v>
      </c>
      <c r="C222" t="s">
        <v>17</v>
      </c>
      <c r="D222" t="s">
        <v>1351</v>
      </c>
      <c r="E222" s="6">
        <v>5</v>
      </c>
      <c r="F222" s="6">
        <v>5</v>
      </c>
    </row>
    <row r="223" spans="1:6" x14ac:dyDescent="0.25">
      <c r="A223" t="s">
        <v>493</v>
      </c>
      <c r="B223" t="s">
        <v>595</v>
      </c>
      <c r="C223" t="s">
        <v>17</v>
      </c>
      <c r="D223" t="s">
        <v>1349</v>
      </c>
      <c r="E223" s="6">
        <v>25</v>
      </c>
      <c r="F223" s="6">
        <v>25</v>
      </c>
    </row>
    <row r="224" spans="1:6" x14ac:dyDescent="0.25">
      <c r="B224" t="s">
        <v>590</v>
      </c>
      <c r="C224" t="s">
        <v>17</v>
      </c>
      <c r="D224" t="s">
        <v>1349</v>
      </c>
      <c r="E224" s="6">
        <v>12</v>
      </c>
      <c r="F224" s="6">
        <v>12</v>
      </c>
    </row>
    <row r="225" spans="1:6" x14ac:dyDescent="0.25">
      <c r="B225" t="s">
        <v>600</v>
      </c>
      <c r="C225" t="s">
        <v>225</v>
      </c>
      <c r="D225" t="s">
        <v>1349</v>
      </c>
      <c r="E225" s="6">
        <v>2</v>
      </c>
      <c r="F225" s="6">
        <v>0</v>
      </c>
    </row>
    <row r="226" spans="1:6" x14ac:dyDescent="0.25">
      <c r="B226" t="s">
        <v>602</v>
      </c>
      <c r="C226" t="s">
        <v>29</v>
      </c>
      <c r="D226" t="s">
        <v>1351</v>
      </c>
      <c r="E226" s="6">
        <v>4</v>
      </c>
      <c r="F226" s="6">
        <v>2</v>
      </c>
    </row>
    <row r="227" spans="1:6" x14ac:dyDescent="0.25">
      <c r="B227" t="s">
        <v>494</v>
      </c>
      <c r="C227" t="s">
        <v>17</v>
      </c>
      <c r="D227" t="s">
        <v>1351</v>
      </c>
      <c r="E227" s="6">
        <v>1</v>
      </c>
      <c r="F227" s="6">
        <v>1</v>
      </c>
    </row>
    <row r="228" spans="1:6" x14ac:dyDescent="0.25">
      <c r="A228" t="s">
        <v>906</v>
      </c>
      <c r="B228" t="s">
        <v>922</v>
      </c>
      <c r="C228" t="s">
        <v>17</v>
      </c>
      <c r="D228" t="s">
        <v>1351</v>
      </c>
      <c r="E228" s="6">
        <v>8</v>
      </c>
      <c r="F228" s="6">
        <v>8</v>
      </c>
    </row>
    <row r="229" spans="1:6" x14ac:dyDescent="0.25">
      <c r="B229" t="s">
        <v>937</v>
      </c>
      <c r="C229" t="s">
        <v>17</v>
      </c>
      <c r="D229" t="s">
        <v>1351</v>
      </c>
      <c r="E229" s="6">
        <v>1</v>
      </c>
      <c r="F229" s="6">
        <v>1</v>
      </c>
    </row>
    <row r="230" spans="1:6" x14ac:dyDescent="0.25">
      <c r="B230" t="s">
        <v>941</v>
      </c>
      <c r="C230" t="s">
        <v>17</v>
      </c>
      <c r="D230" t="s">
        <v>1351</v>
      </c>
      <c r="E230" s="6">
        <v>1</v>
      </c>
      <c r="F230" s="6">
        <v>1</v>
      </c>
    </row>
    <row r="231" spans="1:6" x14ac:dyDescent="0.25">
      <c r="B231" t="s">
        <v>907</v>
      </c>
      <c r="C231" t="s">
        <v>17</v>
      </c>
      <c r="D231" t="s">
        <v>1351</v>
      </c>
      <c r="E231" s="6">
        <v>29</v>
      </c>
      <c r="F231" s="6">
        <v>29</v>
      </c>
    </row>
    <row r="232" spans="1:6" x14ac:dyDescent="0.25">
      <c r="B232" t="s">
        <v>910</v>
      </c>
      <c r="C232" t="s">
        <v>17</v>
      </c>
      <c r="D232" t="s">
        <v>1351</v>
      </c>
      <c r="E232" s="6">
        <v>2</v>
      </c>
      <c r="F232" s="6">
        <v>2</v>
      </c>
    </row>
    <row r="233" spans="1:6" x14ac:dyDescent="0.25">
      <c r="B233" t="s">
        <v>909</v>
      </c>
      <c r="C233" t="s">
        <v>17</v>
      </c>
      <c r="D233" t="s">
        <v>1351</v>
      </c>
      <c r="E233" s="6">
        <v>29</v>
      </c>
      <c r="F233" s="6">
        <v>29</v>
      </c>
    </row>
    <row r="234" spans="1:6" x14ac:dyDescent="0.25">
      <c r="B234" t="s">
        <v>913</v>
      </c>
      <c r="C234" t="s">
        <v>17</v>
      </c>
      <c r="D234" t="s">
        <v>1352</v>
      </c>
      <c r="E234" s="6">
        <v>9</v>
      </c>
      <c r="F234" s="6">
        <v>9</v>
      </c>
    </row>
    <row r="235" spans="1:6" x14ac:dyDescent="0.25">
      <c r="B235" t="s">
        <v>940</v>
      </c>
      <c r="C235" t="s">
        <v>17</v>
      </c>
      <c r="D235" t="s">
        <v>1349</v>
      </c>
      <c r="E235" s="6">
        <v>1</v>
      </c>
      <c r="F235" s="6">
        <v>1</v>
      </c>
    </row>
    <row r="236" spans="1:6" x14ac:dyDescent="0.25">
      <c r="B236" t="s">
        <v>911</v>
      </c>
      <c r="C236" t="s">
        <v>17</v>
      </c>
      <c r="D236" t="s">
        <v>1351</v>
      </c>
      <c r="E236" s="6">
        <v>3</v>
      </c>
      <c r="F236" s="6">
        <v>3</v>
      </c>
    </row>
    <row r="237" spans="1:6" x14ac:dyDescent="0.25">
      <c r="B237" t="s">
        <v>931</v>
      </c>
      <c r="C237" t="s">
        <v>29</v>
      </c>
      <c r="D237" t="s">
        <v>1351</v>
      </c>
      <c r="E237" s="6">
        <v>1</v>
      </c>
      <c r="F237" s="6">
        <v>0.5</v>
      </c>
    </row>
    <row r="238" spans="1:6" x14ac:dyDescent="0.25">
      <c r="B238" t="s">
        <v>944</v>
      </c>
      <c r="C238" t="s">
        <v>17</v>
      </c>
      <c r="D238" t="s">
        <v>1349</v>
      </c>
      <c r="E238" s="6">
        <v>1</v>
      </c>
      <c r="F238" s="6">
        <v>1</v>
      </c>
    </row>
    <row r="239" spans="1:6" x14ac:dyDescent="0.25">
      <c r="B239" t="s">
        <v>945</v>
      </c>
      <c r="C239" t="s">
        <v>17</v>
      </c>
      <c r="D239" t="s">
        <v>1349</v>
      </c>
      <c r="E239" s="6">
        <v>1</v>
      </c>
      <c r="F239" s="6">
        <v>1</v>
      </c>
    </row>
    <row r="240" spans="1:6" x14ac:dyDescent="0.25">
      <c r="B240" t="s">
        <v>927</v>
      </c>
      <c r="C240" t="s">
        <v>17</v>
      </c>
      <c r="D240" t="s">
        <v>1351</v>
      </c>
      <c r="E240" s="6">
        <v>1</v>
      </c>
      <c r="F240" s="6">
        <v>1</v>
      </c>
    </row>
    <row r="241" spans="1:6" x14ac:dyDescent="0.25">
      <c r="B241" t="s">
        <v>928</v>
      </c>
      <c r="C241" t="s">
        <v>17</v>
      </c>
      <c r="D241" t="s">
        <v>1351</v>
      </c>
      <c r="E241" s="6">
        <v>1</v>
      </c>
      <c r="F241" s="6">
        <v>1</v>
      </c>
    </row>
    <row r="242" spans="1:6" x14ac:dyDescent="0.25">
      <c r="B242" t="s">
        <v>920</v>
      </c>
      <c r="C242" t="s">
        <v>17</v>
      </c>
      <c r="D242" t="s">
        <v>1351</v>
      </c>
      <c r="E242" s="6">
        <v>1</v>
      </c>
      <c r="F242" s="6">
        <v>1</v>
      </c>
    </row>
    <row r="243" spans="1:6" x14ac:dyDescent="0.25">
      <c r="B243" t="s">
        <v>919</v>
      </c>
      <c r="C243" t="s">
        <v>17</v>
      </c>
      <c r="D243" t="s">
        <v>1351</v>
      </c>
      <c r="E243" s="6">
        <v>2</v>
      </c>
      <c r="F243" s="6">
        <v>2</v>
      </c>
    </row>
    <row r="244" spans="1:6" x14ac:dyDescent="0.25">
      <c r="B244" t="s">
        <v>924</v>
      </c>
      <c r="C244" t="s">
        <v>17</v>
      </c>
      <c r="D244" t="s">
        <v>1351</v>
      </c>
      <c r="E244" s="6">
        <v>2</v>
      </c>
      <c r="F244" s="6">
        <v>2</v>
      </c>
    </row>
    <row r="245" spans="1:6" x14ac:dyDescent="0.25">
      <c r="B245" t="s">
        <v>915</v>
      </c>
      <c r="C245" t="s">
        <v>17</v>
      </c>
      <c r="D245" t="s">
        <v>1351</v>
      </c>
      <c r="E245" s="6">
        <v>2</v>
      </c>
      <c r="F245" s="6">
        <v>2</v>
      </c>
    </row>
    <row r="246" spans="1:6" x14ac:dyDescent="0.25">
      <c r="B246" t="s">
        <v>918</v>
      </c>
      <c r="C246" t="s">
        <v>17</v>
      </c>
      <c r="D246" t="s">
        <v>1351</v>
      </c>
      <c r="E246" s="6">
        <v>6</v>
      </c>
      <c r="F246" s="6">
        <v>6</v>
      </c>
    </row>
    <row r="247" spans="1:6" x14ac:dyDescent="0.25">
      <c r="B247" t="s">
        <v>917</v>
      </c>
      <c r="C247" t="s">
        <v>17</v>
      </c>
      <c r="D247" t="s">
        <v>1351</v>
      </c>
      <c r="E247" s="6">
        <v>2</v>
      </c>
      <c r="F247" s="6">
        <v>2</v>
      </c>
    </row>
    <row r="248" spans="1:6" x14ac:dyDescent="0.25">
      <c r="B248" t="s">
        <v>914</v>
      </c>
      <c r="C248" t="s">
        <v>17</v>
      </c>
      <c r="D248" t="s">
        <v>1351</v>
      </c>
      <c r="E248" s="6">
        <v>8</v>
      </c>
      <c r="F248" s="6">
        <v>8</v>
      </c>
    </row>
    <row r="249" spans="1:6" x14ac:dyDescent="0.25">
      <c r="A249" t="s">
        <v>61</v>
      </c>
      <c r="B249" t="s">
        <v>730</v>
      </c>
      <c r="C249" t="s">
        <v>225</v>
      </c>
      <c r="D249" t="s">
        <v>1352</v>
      </c>
      <c r="E249" s="6">
        <v>20000</v>
      </c>
      <c r="F249" s="6">
        <v>0</v>
      </c>
    </row>
    <row r="250" spans="1:6" x14ac:dyDescent="0.25">
      <c r="C250" t="s">
        <v>29</v>
      </c>
      <c r="D250" t="s">
        <v>1349</v>
      </c>
      <c r="E250" s="6">
        <v>1000</v>
      </c>
      <c r="F250" s="6">
        <v>500</v>
      </c>
    </row>
    <row r="251" spans="1:6" x14ac:dyDescent="0.25">
      <c r="B251" t="s">
        <v>734</v>
      </c>
      <c r="C251" t="s">
        <v>225</v>
      </c>
      <c r="D251" t="s">
        <v>1352</v>
      </c>
      <c r="E251" s="6">
        <v>30000</v>
      </c>
      <c r="F251" s="6">
        <v>0</v>
      </c>
    </row>
    <row r="252" spans="1:6" x14ac:dyDescent="0.25">
      <c r="C252" t="s">
        <v>29</v>
      </c>
      <c r="D252" t="s">
        <v>1349</v>
      </c>
      <c r="E252" s="6">
        <v>1000</v>
      </c>
      <c r="F252" s="6">
        <v>500</v>
      </c>
    </row>
    <row r="253" spans="1:6" x14ac:dyDescent="0.25">
      <c r="B253" t="s">
        <v>736</v>
      </c>
      <c r="C253" t="s">
        <v>225</v>
      </c>
      <c r="D253" t="s">
        <v>1352</v>
      </c>
      <c r="E253" s="6">
        <v>10000</v>
      </c>
      <c r="F253" s="6">
        <v>0</v>
      </c>
    </row>
    <row r="254" spans="1:6" x14ac:dyDescent="0.25">
      <c r="C254" t="s">
        <v>29</v>
      </c>
      <c r="D254" t="s">
        <v>1349</v>
      </c>
      <c r="E254" s="6">
        <v>5000</v>
      </c>
      <c r="F254" s="6">
        <v>2500</v>
      </c>
    </row>
    <row r="255" spans="1:6" x14ac:dyDescent="0.25">
      <c r="B255" t="s">
        <v>735</v>
      </c>
      <c r="C255" t="s">
        <v>225</v>
      </c>
      <c r="D255" t="s">
        <v>1352</v>
      </c>
      <c r="E255" s="6">
        <v>7000</v>
      </c>
      <c r="F255" s="6">
        <v>0</v>
      </c>
    </row>
    <row r="256" spans="1:6" x14ac:dyDescent="0.25">
      <c r="C256" t="s">
        <v>29</v>
      </c>
      <c r="D256" t="s">
        <v>1349</v>
      </c>
      <c r="E256" s="6">
        <v>29</v>
      </c>
      <c r="F256" s="6">
        <v>14.5</v>
      </c>
    </row>
    <row r="257" spans="1:6" x14ac:dyDescent="0.25">
      <c r="B257" t="s">
        <v>804</v>
      </c>
      <c r="C257" t="s">
        <v>29</v>
      </c>
      <c r="D257" t="s">
        <v>1352</v>
      </c>
      <c r="E257" s="6">
        <v>1000</v>
      </c>
      <c r="F257" s="6">
        <v>500</v>
      </c>
    </row>
    <row r="258" spans="1:6" x14ac:dyDescent="0.25">
      <c r="B258" t="s">
        <v>807</v>
      </c>
      <c r="C258" t="s">
        <v>29</v>
      </c>
      <c r="D258" t="s">
        <v>1352</v>
      </c>
      <c r="E258" s="6">
        <v>1000</v>
      </c>
      <c r="F258" s="6">
        <v>500</v>
      </c>
    </row>
    <row r="259" spans="1:6" x14ac:dyDescent="0.25">
      <c r="A259" t="s">
        <v>710</v>
      </c>
      <c r="B259" t="s">
        <v>711</v>
      </c>
      <c r="C259" t="s">
        <v>29</v>
      </c>
      <c r="D259" t="s">
        <v>1349</v>
      </c>
      <c r="E259" s="6">
        <v>11000</v>
      </c>
      <c r="F259" s="6">
        <v>5500</v>
      </c>
    </row>
    <row r="260" spans="1:6" x14ac:dyDescent="0.25">
      <c r="B260" t="s">
        <v>713</v>
      </c>
      <c r="C260" t="s">
        <v>29</v>
      </c>
      <c r="D260" t="s">
        <v>1352</v>
      </c>
      <c r="E260" s="6">
        <v>29765</v>
      </c>
      <c r="F260" s="6">
        <v>14882.5</v>
      </c>
    </row>
    <row r="261" spans="1:6" x14ac:dyDescent="0.25">
      <c r="A261" t="s">
        <v>33</v>
      </c>
      <c r="B261" t="s">
        <v>113</v>
      </c>
      <c r="C261" t="s">
        <v>17</v>
      </c>
      <c r="D261" t="s">
        <v>1349</v>
      </c>
      <c r="E261" s="6">
        <v>125</v>
      </c>
      <c r="F261" s="6">
        <v>125</v>
      </c>
    </row>
    <row r="262" spans="1:6" x14ac:dyDescent="0.25">
      <c r="B262" t="s">
        <v>754</v>
      </c>
      <c r="C262" t="s">
        <v>17</v>
      </c>
      <c r="D262" t="s">
        <v>1351</v>
      </c>
      <c r="E262" s="6">
        <v>1</v>
      </c>
      <c r="F262" s="6">
        <v>1</v>
      </c>
    </row>
    <row r="263" spans="1:6" x14ac:dyDescent="0.25">
      <c r="B263" t="s">
        <v>88</v>
      </c>
      <c r="C263" t="s">
        <v>17</v>
      </c>
      <c r="D263" t="s">
        <v>1349</v>
      </c>
      <c r="E263" s="6">
        <v>45</v>
      </c>
      <c r="F263" s="6">
        <v>45</v>
      </c>
    </row>
    <row r="264" spans="1:6" x14ac:dyDescent="0.25">
      <c r="B264" t="s">
        <v>84</v>
      </c>
      <c r="C264" t="s">
        <v>17</v>
      </c>
      <c r="D264" t="s">
        <v>1349</v>
      </c>
      <c r="E264" s="6">
        <v>267</v>
      </c>
      <c r="F264" s="6">
        <v>267</v>
      </c>
    </row>
    <row r="265" spans="1:6" x14ac:dyDescent="0.25">
      <c r="B265" t="s">
        <v>86</v>
      </c>
      <c r="C265" t="s">
        <v>17</v>
      </c>
      <c r="D265" t="s">
        <v>1349</v>
      </c>
      <c r="E265" s="6">
        <v>84</v>
      </c>
      <c r="F265" s="6">
        <v>84</v>
      </c>
    </row>
    <row r="266" spans="1:6" x14ac:dyDescent="0.25">
      <c r="A266" t="s">
        <v>1233</v>
      </c>
      <c r="B266" t="s">
        <v>1234</v>
      </c>
      <c r="C266" t="s">
        <v>29</v>
      </c>
      <c r="D266" t="s">
        <v>1352</v>
      </c>
      <c r="E266" s="6">
        <v>1</v>
      </c>
      <c r="F266" s="6">
        <v>0.5</v>
      </c>
    </row>
    <row r="267" spans="1:6" x14ac:dyDescent="0.25">
      <c r="B267" t="s">
        <v>1241</v>
      </c>
      <c r="C267" t="s">
        <v>29</v>
      </c>
      <c r="D267" t="s">
        <v>1350</v>
      </c>
      <c r="E267" s="6">
        <v>1</v>
      </c>
      <c r="F267" s="6">
        <v>0.5</v>
      </c>
    </row>
    <row r="268" spans="1:6" x14ac:dyDescent="0.25">
      <c r="B268" t="s">
        <v>1238</v>
      </c>
      <c r="C268" t="s">
        <v>29</v>
      </c>
      <c r="D268" t="s">
        <v>1350</v>
      </c>
      <c r="E268" s="6">
        <v>1</v>
      </c>
      <c r="F268" s="6">
        <v>0.5</v>
      </c>
    </row>
    <row r="269" spans="1:6" x14ac:dyDescent="0.25">
      <c r="A269" t="s">
        <v>439</v>
      </c>
      <c r="B269" t="s">
        <v>487</v>
      </c>
      <c r="C269" t="s">
        <v>29</v>
      </c>
      <c r="D269" t="s">
        <v>1350</v>
      </c>
      <c r="E269" s="6">
        <v>1</v>
      </c>
      <c r="F269" s="6">
        <v>0.5</v>
      </c>
    </row>
    <row r="270" spans="1:6" x14ac:dyDescent="0.25">
      <c r="B270" t="s">
        <v>451</v>
      </c>
      <c r="C270" t="s">
        <v>29</v>
      </c>
      <c r="D270" t="s">
        <v>1350</v>
      </c>
      <c r="E270" s="6">
        <v>1</v>
      </c>
      <c r="F270" s="6">
        <v>0.5</v>
      </c>
    </row>
    <row r="271" spans="1:6" x14ac:dyDescent="0.25">
      <c r="B271" t="s">
        <v>442</v>
      </c>
      <c r="C271" t="s">
        <v>17</v>
      </c>
      <c r="D271" t="s">
        <v>1350</v>
      </c>
      <c r="E271" s="6">
        <v>1</v>
      </c>
      <c r="F271" s="6">
        <v>1</v>
      </c>
    </row>
    <row r="272" spans="1:6" x14ac:dyDescent="0.25">
      <c r="C272" t="s">
        <v>29</v>
      </c>
      <c r="D272" t="s">
        <v>1351</v>
      </c>
      <c r="E272" s="6">
        <v>2</v>
      </c>
      <c r="F272" s="6">
        <v>1</v>
      </c>
    </row>
    <row r="273" spans="1:6" x14ac:dyDescent="0.25">
      <c r="D273" t="s">
        <v>1352</v>
      </c>
      <c r="E273" s="6">
        <v>2</v>
      </c>
      <c r="F273" s="6">
        <v>1</v>
      </c>
    </row>
    <row r="274" spans="1:6" x14ac:dyDescent="0.25">
      <c r="D274" t="s">
        <v>1350</v>
      </c>
      <c r="E274" s="6">
        <v>19</v>
      </c>
      <c r="F274" s="6">
        <v>9.5</v>
      </c>
    </row>
    <row r="275" spans="1:6" x14ac:dyDescent="0.25">
      <c r="B275" t="s">
        <v>463</v>
      </c>
      <c r="C275" t="s">
        <v>29</v>
      </c>
      <c r="D275" t="s">
        <v>1351</v>
      </c>
      <c r="E275" s="6">
        <v>1</v>
      </c>
      <c r="F275" s="6">
        <v>0.5</v>
      </c>
    </row>
    <row r="276" spans="1:6" x14ac:dyDescent="0.25">
      <c r="A276" t="s">
        <v>981</v>
      </c>
      <c r="B276" t="s">
        <v>982</v>
      </c>
      <c r="C276" t="s">
        <v>225</v>
      </c>
      <c r="D276" t="s">
        <v>1349</v>
      </c>
      <c r="E276" s="6">
        <v>450</v>
      </c>
      <c r="F276" s="6">
        <v>0</v>
      </c>
    </row>
    <row r="277" spans="1:6" x14ac:dyDescent="0.25">
      <c r="B277" t="s">
        <v>983</v>
      </c>
      <c r="C277" t="s">
        <v>225</v>
      </c>
      <c r="D277" t="s">
        <v>1349</v>
      </c>
      <c r="E277" s="6">
        <v>100</v>
      </c>
      <c r="F277" s="6">
        <v>0</v>
      </c>
    </row>
    <row r="278" spans="1:6" x14ac:dyDescent="0.25">
      <c r="A278" t="s">
        <v>661</v>
      </c>
      <c r="B278" t="s">
        <v>665</v>
      </c>
      <c r="C278" t="s">
        <v>225</v>
      </c>
      <c r="D278" t="s">
        <v>1349</v>
      </c>
      <c r="E278" s="6">
        <v>2</v>
      </c>
      <c r="F278" s="6">
        <v>0</v>
      </c>
    </row>
    <row r="279" spans="1:6" x14ac:dyDescent="0.25">
      <c r="A279" t="s">
        <v>238</v>
      </c>
      <c r="B279" t="s">
        <v>244</v>
      </c>
      <c r="C279" t="s">
        <v>17</v>
      </c>
      <c r="D279" t="s">
        <v>1351</v>
      </c>
      <c r="E279" s="6">
        <v>1</v>
      </c>
      <c r="F279" s="6">
        <v>1</v>
      </c>
    </row>
    <row r="280" spans="1:6" x14ac:dyDescent="0.25">
      <c r="B280" t="s">
        <v>620</v>
      </c>
      <c r="C280" t="s">
        <v>17</v>
      </c>
      <c r="D280" t="s">
        <v>1351</v>
      </c>
      <c r="E280" s="6">
        <v>118359</v>
      </c>
      <c r="F280" s="6">
        <v>118359</v>
      </c>
    </row>
    <row r="281" spans="1:6" x14ac:dyDescent="0.25">
      <c r="B281" t="s">
        <v>240</v>
      </c>
      <c r="C281" t="s">
        <v>17</v>
      </c>
      <c r="D281" t="s">
        <v>1351</v>
      </c>
      <c r="E281" s="6">
        <v>6</v>
      </c>
      <c r="F281" s="6">
        <v>6</v>
      </c>
    </row>
    <row r="282" spans="1:6" x14ac:dyDescent="0.25">
      <c r="B282" t="s">
        <v>648</v>
      </c>
      <c r="C282" t="s">
        <v>17</v>
      </c>
      <c r="D282" t="s">
        <v>1349</v>
      </c>
      <c r="E282" s="6">
        <v>1000</v>
      </c>
      <c r="F282" s="6">
        <v>1000</v>
      </c>
    </row>
    <row r="283" spans="1:6" x14ac:dyDescent="0.25">
      <c r="B283" t="s">
        <v>242</v>
      </c>
      <c r="C283" t="s">
        <v>17</v>
      </c>
      <c r="D283" t="s">
        <v>1351</v>
      </c>
      <c r="E283" s="6">
        <v>1</v>
      </c>
      <c r="F283" s="6">
        <v>1</v>
      </c>
    </row>
    <row r="284" spans="1:6" x14ac:dyDescent="0.25">
      <c r="B284" t="s">
        <v>251</v>
      </c>
      <c r="C284" t="s">
        <v>17</v>
      </c>
      <c r="D284" t="s">
        <v>1351</v>
      </c>
      <c r="E284" s="6">
        <v>2</v>
      </c>
      <c r="F284" s="6">
        <v>2</v>
      </c>
    </row>
    <row r="285" spans="1:6" x14ac:dyDescent="0.25">
      <c r="B285" t="s">
        <v>249</v>
      </c>
      <c r="C285" t="s">
        <v>17</v>
      </c>
      <c r="D285" t="s">
        <v>1351</v>
      </c>
      <c r="E285" s="6">
        <v>2</v>
      </c>
      <c r="F285" s="6">
        <v>2</v>
      </c>
    </row>
    <row r="286" spans="1:6" x14ac:dyDescent="0.25">
      <c r="B286" t="s">
        <v>321</v>
      </c>
      <c r="C286" t="s">
        <v>17</v>
      </c>
      <c r="D286" t="s">
        <v>1349</v>
      </c>
      <c r="E286" s="6">
        <v>400</v>
      </c>
      <c r="F286" s="6">
        <v>400</v>
      </c>
    </row>
    <row r="287" spans="1:6" x14ac:dyDescent="0.25">
      <c r="B287" t="s">
        <v>678</v>
      </c>
      <c r="C287" t="s">
        <v>17</v>
      </c>
      <c r="D287" t="s">
        <v>1349</v>
      </c>
      <c r="E287" s="6">
        <v>400</v>
      </c>
      <c r="F287" s="6">
        <v>400</v>
      </c>
    </row>
    <row r="288" spans="1:6" x14ac:dyDescent="0.25">
      <c r="B288" t="s">
        <v>253</v>
      </c>
      <c r="C288" t="s">
        <v>17</v>
      </c>
      <c r="D288" t="s">
        <v>1351</v>
      </c>
      <c r="E288" s="6">
        <v>1</v>
      </c>
      <c r="F288" s="6">
        <v>1</v>
      </c>
    </row>
    <row r="289" spans="1:6" x14ac:dyDescent="0.25">
      <c r="B289" t="s">
        <v>248</v>
      </c>
      <c r="C289" t="s">
        <v>17</v>
      </c>
      <c r="D289" t="s">
        <v>1351</v>
      </c>
      <c r="E289" s="6">
        <v>1</v>
      </c>
      <c r="F289" s="6">
        <v>1</v>
      </c>
    </row>
    <row r="290" spans="1:6" x14ac:dyDescent="0.25">
      <c r="B290" t="s">
        <v>619</v>
      </c>
      <c r="C290" t="s">
        <v>17</v>
      </c>
      <c r="D290" t="s">
        <v>1349</v>
      </c>
      <c r="E290" s="6">
        <v>100</v>
      </c>
      <c r="F290" s="6">
        <v>100</v>
      </c>
    </row>
    <row r="291" spans="1:6" x14ac:dyDescent="0.25">
      <c r="B291" t="s">
        <v>257</v>
      </c>
      <c r="C291" t="s">
        <v>17</v>
      </c>
      <c r="D291" t="s">
        <v>1351</v>
      </c>
      <c r="E291" s="6">
        <v>1</v>
      </c>
      <c r="F291" s="6">
        <v>1</v>
      </c>
    </row>
    <row r="292" spans="1:6" x14ac:dyDescent="0.25">
      <c r="B292" t="s">
        <v>259</v>
      </c>
      <c r="C292" t="s">
        <v>17</v>
      </c>
      <c r="D292" t="s">
        <v>1351</v>
      </c>
      <c r="E292" s="6">
        <v>5</v>
      </c>
      <c r="F292" s="6">
        <v>5</v>
      </c>
    </row>
    <row r="293" spans="1:6" x14ac:dyDescent="0.25">
      <c r="B293" t="s">
        <v>653</v>
      </c>
      <c r="C293" t="s">
        <v>17</v>
      </c>
      <c r="D293" t="s">
        <v>1352</v>
      </c>
      <c r="E293" s="6">
        <v>10000</v>
      </c>
      <c r="F293" s="6">
        <v>10000</v>
      </c>
    </row>
    <row r="294" spans="1:6" x14ac:dyDescent="0.25">
      <c r="B294" t="s">
        <v>652</v>
      </c>
      <c r="C294" t="s">
        <v>17</v>
      </c>
      <c r="D294" t="s">
        <v>1349</v>
      </c>
      <c r="E294" s="6">
        <v>10000</v>
      </c>
      <c r="F294" s="6">
        <v>10000</v>
      </c>
    </row>
    <row r="295" spans="1:6" x14ac:dyDescent="0.25">
      <c r="B295" t="s">
        <v>654</v>
      </c>
      <c r="C295" t="s">
        <v>17</v>
      </c>
      <c r="D295" t="s">
        <v>1349</v>
      </c>
      <c r="E295" s="6">
        <v>20000</v>
      </c>
      <c r="F295" s="6">
        <v>20000</v>
      </c>
    </row>
    <row r="296" spans="1:6" x14ac:dyDescent="0.25">
      <c r="B296" t="s">
        <v>247</v>
      </c>
      <c r="C296" t="s">
        <v>17</v>
      </c>
      <c r="D296" t="s">
        <v>1351</v>
      </c>
      <c r="E296" s="6">
        <v>1</v>
      </c>
      <c r="F296" s="6">
        <v>1</v>
      </c>
    </row>
    <row r="297" spans="1:6" x14ac:dyDescent="0.25">
      <c r="B297" t="s">
        <v>245</v>
      </c>
      <c r="C297" t="s">
        <v>17</v>
      </c>
      <c r="D297" t="s">
        <v>1351</v>
      </c>
      <c r="E297" s="6">
        <v>1</v>
      </c>
      <c r="F297" s="6">
        <v>1</v>
      </c>
    </row>
    <row r="298" spans="1:6" x14ac:dyDescent="0.25">
      <c r="B298" t="s">
        <v>326</v>
      </c>
      <c r="C298" t="s">
        <v>17</v>
      </c>
      <c r="D298" t="s">
        <v>1349</v>
      </c>
      <c r="E298" s="6">
        <v>118359</v>
      </c>
      <c r="F298" s="6">
        <v>118359</v>
      </c>
    </row>
    <row r="299" spans="1:6" x14ac:dyDescent="0.25">
      <c r="B299" t="s">
        <v>578</v>
      </c>
      <c r="C299" t="s">
        <v>17</v>
      </c>
      <c r="D299" t="s">
        <v>1351</v>
      </c>
      <c r="E299" s="6">
        <v>7</v>
      </c>
      <c r="F299" s="6">
        <v>7</v>
      </c>
    </row>
    <row r="300" spans="1:6" x14ac:dyDescent="0.25">
      <c r="B300" t="s">
        <v>618</v>
      </c>
      <c r="C300" t="s">
        <v>17</v>
      </c>
      <c r="D300" t="s">
        <v>1351</v>
      </c>
      <c r="E300" s="6">
        <v>130</v>
      </c>
      <c r="F300" s="6">
        <v>130</v>
      </c>
    </row>
    <row r="301" spans="1:6" x14ac:dyDescent="0.25">
      <c r="B301" t="s">
        <v>255</v>
      </c>
      <c r="C301" t="s">
        <v>17</v>
      </c>
      <c r="D301" t="s">
        <v>1351</v>
      </c>
      <c r="E301" s="6">
        <v>5</v>
      </c>
      <c r="F301" s="6">
        <v>5</v>
      </c>
    </row>
    <row r="302" spans="1:6" x14ac:dyDescent="0.25">
      <c r="A302" t="s">
        <v>1152</v>
      </c>
      <c r="B302" t="s">
        <v>1166</v>
      </c>
      <c r="C302" t="s">
        <v>17</v>
      </c>
      <c r="D302" t="s">
        <v>1352</v>
      </c>
      <c r="E302" s="6">
        <v>5</v>
      </c>
      <c r="F302" s="6">
        <v>5</v>
      </c>
    </row>
    <row r="303" spans="1:6" x14ac:dyDescent="0.25">
      <c r="B303" t="s">
        <v>1162</v>
      </c>
      <c r="C303" t="s">
        <v>225</v>
      </c>
      <c r="D303" t="s">
        <v>1351</v>
      </c>
      <c r="E303" s="6">
        <v>1</v>
      </c>
      <c r="F303" s="6">
        <v>0</v>
      </c>
    </row>
    <row r="304" spans="1:6" x14ac:dyDescent="0.25">
      <c r="B304" t="s">
        <v>1160</v>
      </c>
      <c r="C304" t="s">
        <v>17</v>
      </c>
      <c r="D304" t="s">
        <v>1349</v>
      </c>
      <c r="E304" s="6">
        <v>1</v>
      </c>
      <c r="F304" s="6">
        <v>1</v>
      </c>
    </row>
    <row r="305" spans="1:6" x14ac:dyDescent="0.25">
      <c r="B305" t="s">
        <v>1158</v>
      </c>
      <c r="C305" t="s">
        <v>29</v>
      </c>
      <c r="D305" t="s">
        <v>1350</v>
      </c>
      <c r="E305" s="6">
        <v>3</v>
      </c>
      <c r="F305" s="6">
        <v>1.5</v>
      </c>
    </row>
    <row r="306" spans="1:6" x14ac:dyDescent="0.25">
      <c r="B306" t="s">
        <v>1157</v>
      </c>
      <c r="C306" t="s">
        <v>17</v>
      </c>
      <c r="D306" t="s">
        <v>1350</v>
      </c>
      <c r="E306" s="6">
        <v>1</v>
      </c>
      <c r="F306" s="6">
        <v>1</v>
      </c>
    </row>
    <row r="307" spans="1:6" x14ac:dyDescent="0.25">
      <c r="B307" t="s">
        <v>1165</v>
      </c>
      <c r="C307" t="s">
        <v>225</v>
      </c>
      <c r="D307" t="s">
        <v>1351</v>
      </c>
      <c r="E307" s="6">
        <v>1</v>
      </c>
      <c r="F307" s="6">
        <v>0</v>
      </c>
    </row>
    <row r="308" spans="1:6" x14ac:dyDescent="0.25">
      <c r="B308" t="s">
        <v>1161</v>
      </c>
      <c r="C308" t="s">
        <v>17</v>
      </c>
      <c r="D308" t="s">
        <v>1349</v>
      </c>
      <c r="E308" s="6">
        <v>1</v>
      </c>
      <c r="F308" s="6">
        <v>1</v>
      </c>
    </row>
    <row r="309" spans="1:6" x14ac:dyDescent="0.25">
      <c r="B309" t="s">
        <v>1159</v>
      </c>
      <c r="C309" t="s">
        <v>29</v>
      </c>
      <c r="D309" t="s">
        <v>1350</v>
      </c>
      <c r="E309" s="6">
        <v>3</v>
      </c>
      <c r="F309" s="6">
        <v>1.5</v>
      </c>
    </row>
    <row r="310" spans="1:6" x14ac:dyDescent="0.25">
      <c r="B310" t="s">
        <v>1170</v>
      </c>
      <c r="C310" t="s">
        <v>29</v>
      </c>
      <c r="D310" t="s">
        <v>1351</v>
      </c>
      <c r="E310" s="6">
        <v>1</v>
      </c>
      <c r="F310" s="6">
        <v>0.5</v>
      </c>
    </row>
    <row r="311" spans="1:6" x14ac:dyDescent="0.25">
      <c r="B311" t="s">
        <v>1163</v>
      </c>
      <c r="C311" t="s">
        <v>17</v>
      </c>
      <c r="D311" t="s">
        <v>1350</v>
      </c>
      <c r="E311" s="6">
        <v>12</v>
      </c>
      <c r="F311" s="6">
        <v>12</v>
      </c>
    </row>
    <row r="312" spans="1:6" x14ac:dyDescent="0.25">
      <c r="B312" t="s">
        <v>1168</v>
      </c>
      <c r="C312" t="s">
        <v>29</v>
      </c>
      <c r="D312" t="s">
        <v>1350</v>
      </c>
      <c r="E312" s="6">
        <v>1</v>
      </c>
      <c r="F312" s="6">
        <v>0.5</v>
      </c>
    </row>
    <row r="313" spans="1:6" x14ac:dyDescent="0.25">
      <c r="A313" t="s">
        <v>1177</v>
      </c>
      <c r="B313" t="s">
        <v>1180</v>
      </c>
      <c r="C313" t="s">
        <v>29</v>
      </c>
      <c r="D313" t="s">
        <v>1352</v>
      </c>
      <c r="E313" s="6">
        <v>3000</v>
      </c>
      <c r="F313" s="6">
        <v>1500</v>
      </c>
    </row>
    <row r="314" spans="1:6" x14ac:dyDescent="0.25">
      <c r="B314" t="s">
        <v>1178</v>
      </c>
      <c r="C314" t="s">
        <v>29</v>
      </c>
      <c r="D314" t="s">
        <v>1352</v>
      </c>
      <c r="E314" s="6">
        <v>30</v>
      </c>
      <c r="F314" s="6">
        <v>15</v>
      </c>
    </row>
    <row r="315" spans="1:6" x14ac:dyDescent="0.25">
      <c r="B315" t="s">
        <v>1182</v>
      </c>
      <c r="C315" t="s">
        <v>29</v>
      </c>
      <c r="D315" t="s">
        <v>1352</v>
      </c>
      <c r="E315" s="6">
        <v>5</v>
      </c>
      <c r="F315" s="6">
        <v>2.5</v>
      </c>
    </row>
    <row r="316" spans="1:6" x14ac:dyDescent="0.25">
      <c r="A316" t="s">
        <v>694</v>
      </c>
      <c r="B316" t="s">
        <v>1103</v>
      </c>
      <c r="C316" t="s">
        <v>17</v>
      </c>
      <c r="D316" t="s">
        <v>1349</v>
      </c>
      <c r="E316" s="6">
        <v>1</v>
      </c>
      <c r="F316" s="6">
        <v>1</v>
      </c>
    </row>
    <row r="317" spans="1:6" x14ac:dyDescent="0.25">
      <c r="B317" t="s">
        <v>1105</v>
      </c>
      <c r="C317" t="s">
        <v>17</v>
      </c>
      <c r="D317" t="s">
        <v>1349</v>
      </c>
      <c r="E317" s="6">
        <v>1</v>
      </c>
      <c r="F317" s="6">
        <v>1</v>
      </c>
    </row>
    <row r="318" spans="1:6" x14ac:dyDescent="0.25">
      <c r="B318" t="s">
        <v>1107</v>
      </c>
      <c r="C318" t="s">
        <v>17</v>
      </c>
      <c r="D318" t="s">
        <v>1349</v>
      </c>
      <c r="E318" s="6">
        <v>68</v>
      </c>
      <c r="F318" s="6">
        <v>68</v>
      </c>
    </row>
    <row r="319" spans="1:6" x14ac:dyDescent="0.25">
      <c r="B319" t="s">
        <v>1101</v>
      </c>
      <c r="C319" t="s">
        <v>17</v>
      </c>
      <c r="D319" t="s">
        <v>1349</v>
      </c>
      <c r="E319" s="6">
        <v>1</v>
      </c>
      <c r="F319" s="6">
        <v>1</v>
      </c>
    </row>
    <row r="320" spans="1:6" x14ac:dyDescent="0.25">
      <c r="B320" t="s">
        <v>1106</v>
      </c>
      <c r="C320" t="s">
        <v>17</v>
      </c>
      <c r="D320" t="s">
        <v>1349</v>
      </c>
      <c r="E320" s="6">
        <v>2</v>
      </c>
      <c r="F320" s="6">
        <v>2</v>
      </c>
    </row>
    <row r="321" spans="1:6" x14ac:dyDescent="0.25">
      <c r="A321" t="s">
        <v>1281</v>
      </c>
      <c r="B321" t="s">
        <v>257</v>
      </c>
      <c r="C321" t="s">
        <v>225</v>
      </c>
      <c r="D321" t="s">
        <v>1350</v>
      </c>
      <c r="E321" s="6">
        <v>8</v>
      </c>
      <c r="F321" s="6">
        <v>0</v>
      </c>
    </row>
    <row r="322" spans="1:6" x14ac:dyDescent="0.25">
      <c r="B322" t="s">
        <v>1282</v>
      </c>
      <c r="C322" t="s">
        <v>225</v>
      </c>
      <c r="D322" t="s">
        <v>1350</v>
      </c>
      <c r="E322" s="6">
        <v>1</v>
      </c>
      <c r="F322" s="6">
        <v>0</v>
      </c>
    </row>
    <row r="323" spans="1:6" x14ac:dyDescent="0.25">
      <c r="A323" t="s">
        <v>280</v>
      </c>
      <c r="B323" t="s">
        <v>257</v>
      </c>
      <c r="C323" t="s">
        <v>29</v>
      </c>
      <c r="D323" t="s">
        <v>1349</v>
      </c>
      <c r="E323" s="6">
        <v>2</v>
      </c>
      <c r="F323" s="6">
        <v>1</v>
      </c>
    </row>
    <row r="324" spans="1:6" x14ac:dyDescent="0.25">
      <c r="B324" t="s">
        <v>281</v>
      </c>
      <c r="C324" t="s">
        <v>29</v>
      </c>
      <c r="D324" t="s">
        <v>1349</v>
      </c>
      <c r="E324" s="6">
        <v>1</v>
      </c>
      <c r="F324" s="6">
        <v>0.5</v>
      </c>
    </row>
    <row r="325" spans="1:6" x14ac:dyDescent="0.25">
      <c r="B325" t="s">
        <v>282</v>
      </c>
      <c r="C325" t="s">
        <v>29</v>
      </c>
      <c r="D325" t="s">
        <v>1349</v>
      </c>
      <c r="E325" s="6">
        <v>2</v>
      </c>
      <c r="F325" s="6">
        <v>1</v>
      </c>
    </row>
    <row r="326" spans="1:6" x14ac:dyDescent="0.25">
      <c r="B326" t="s">
        <v>283</v>
      </c>
      <c r="C326" t="s">
        <v>29</v>
      </c>
      <c r="D326" t="s">
        <v>1349</v>
      </c>
      <c r="E326" s="6">
        <v>1</v>
      </c>
      <c r="F326" s="6">
        <v>0.5</v>
      </c>
    </row>
    <row r="327" spans="1:6" x14ac:dyDescent="0.25">
      <c r="A327" t="s">
        <v>1319</v>
      </c>
      <c r="B327" t="s">
        <v>1319</v>
      </c>
      <c r="C327" t="s">
        <v>1319</v>
      </c>
      <c r="D327" t="s">
        <v>1357</v>
      </c>
      <c r="E327" s="6"/>
      <c r="F327" s="6"/>
    </row>
  </sheetData>
  <mergeCells count="1">
    <mergeCell ref="A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70"/>
  <sheetViews>
    <sheetView workbookViewId="0">
      <selection activeCell="B4" sqref="B4"/>
    </sheetView>
  </sheetViews>
  <sheetFormatPr defaultRowHeight="15" x14ac:dyDescent="0.25"/>
  <sheetData>
    <row r="3" spans="1:10" x14ac:dyDescent="0.25">
      <c r="A3" t="str">
        <f>VLOOKUP(B3,J:J,1,FALSE)</f>
        <v>Benin</v>
      </c>
      <c r="B3" t="s">
        <v>422</v>
      </c>
      <c r="J3" t="s">
        <v>422</v>
      </c>
    </row>
    <row r="4" spans="1:10" x14ac:dyDescent="0.25">
      <c r="A4" t="str">
        <f t="shared" ref="A4:A48" si="0">VLOOKUP(B4,J:J,1,FALSE)</f>
        <v>Bolivia</v>
      </c>
      <c r="B4" t="s">
        <v>862</v>
      </c>
      <c r="J4" t="s">
        <v>862</v>
      </c>
    </row>
    <row r="5" spans="1:10" x14ac:dyDescent="0.25">
      <c r="A5" t="str">
        <f t="shared" si="0"/>
        <v>Burkina Faso</v>
      </c>
      <c r="B5" t="s">
        <v>329</v>
      </c>
      <c r="C5" t="s">
        <v>1322</v>
      </c>
      <c r="J5" t="s">
        <v>329</v>
      </c>
    </row>
    <row r="6" spans="1:10" x14ac:dyDescent="0.25">
      <c r="A6" t="str">
        <f t="shared" si="0"/>
        <v>Burundi</v>
      </c>
      <c r="B6" t="s">
        <v>1090</v>
      </c>
      <c r="J6" t="s">
        <v>1090</v>
      </c>
    </row>
    <row r="7" spans="1:10" x14ac:dyDescent="0.25">
      <c r="A7" t="str">
        <f t="shared" si="0"/>
        <v>Cameroon</v>
      </c>
      <c r="B7" t="s">
        <v>349</v>
      </c>
      <c r="J7" t="s">
        <v>349</v>
      </c>
    </row>
    <row r="8" spans="1:10" ht="45" x14ac:dyDescent="0.25">
      <c r="A8" t="str">
        <f t="shared" si="0"/>
        <v>Central African Republic</v>
      </c>
      <c r="B8" s="2" t="s">
        <v>549</v>
      </c>
      <c r="C8" t="s">
        <v>1323</v>
      </c>
      <c r="D8" t="s">
        <v>1324</v>
      </c>
      <c r="E8" t="s">
        <v>1325</v>
      </c>
      <c r="J8" t="s">
        <v>549</v>
      </c>
    </row>
    <row r="9" spans="1:10" x14ac:dyDescent="0.25">
      <c r="A9" t="str">
        <f t="shared" si="0"/>
        <v>Chad</v>
      </c>
      <c r="B9" t="s">
        <v>503</v>
      </c>
      <c r="J9" t="s">
        <v>503</v>
      </c>
    </row>
    <row r="10" spans="1:10" x14ac:dyDescent="0.25">
      <c r="A10" t="str">
        <f t="shared" si="0"/>
        <v>Congo</v>
      </c>
      <c r="B10" t="s">
        <v>437</v>
      </c>
      <c r="C10" t="s">
        <v>1326</v>
      </c>
      <c r="J10" t="s">
        <v>437</v>
      </c>
    </row>
    <row r="11" spans="1:10" ht="30" x14ac:dyDescent="0.25">
      <c r="A11" t="str">
        <f t="shared" si="0"/>
        <v>Cote D'Ivoire</v>
      </c>
      <c r="B11" s="7" t="s">
        <v>1338</v>
      </c>
      <c r="C11" t="s">
        <v>1327</v>
      </c>
      <c r="J11" t="s">
        <v>169</v>
      </c>
    </row>
    <row r="12" spans="1:10" x14ac:dyDescent="0.25">
      <c r="A12" t="e">
        <f t="shared" si="0"/>
        <v>#N/A</v>
      </c>
      <c r="B12" t="s">
        <v>1328</v>
      </c>
      <c r="C12" t="s">
        <v>1324</v>
      </c>
      <c r="D12" t="s">
        <v>1329</v>
      </c>
      <c r="E12" t="s">
        <v>437</v>
      </c>
      <c r="F12" t="s">
        <v>1330</v>
      </c>
      <c r="J12" t="s">
        <v>621</v>
      </c>
    </row>
    <row r="13" spans="1:10" x14ac:dyDescent="0.25">
      <c r="A13" t="str">
        <f t="shared" si="0"/>
        <v>Djibouti</v>
      </c>
      <c r="B13" t="s">
        <v>621</v>
      </c>
      <c r="J13" t="s">
        <v>634</v>
      </c>
    </row>
    <row r="14" spans="1:10" x14ac:dyDescent="0.25">
      <c r="A14" t="str">
        <f t="shared" si="0"/>
        <v>Eritrea</v>
      </c>
      <c r="B14" t="s">
        <v>634</v>
      </c>
      <c r="J14" t="s">
        <v>871</v>
      </c>
    </row>
    <row r="15" spans="1:10" x14ac:dyDescent="0.25">
      <c r="A15" t="str">
        <f t="shared" si="0"/>
        <v>Ethiopia</v>
      </c>
      <c r="B15" t="s">
        <v>871</v>
      </c>
      <c r="J15" t="s">
        <v>742</v>
      </c>
    </row>
    <row r="16" spans="1:10" x14ac:dyDescent="0.25">
      <c r="A16" t="str">
        <f t="shared" si="0"/>
        <v>Gambia</v>
      </c>
      <c r="B16" t="s">
        <v>742</v>
      </c>
      <c r="J16" t="s">
        <v>122</v>
      </c>
    </row>
    <row r="17" spans="1:10" x14ac:dyDescent="0.25">
      <c r="A17" t="str">
        <f t="shared" si="0"/>
        <v>Ghana</v>
      </c>
      <c r="B17" t="s">
        <v>122</v>
      </c>
      <c r="J17" t="s">
        <v>777</v>
      </c>
    </row>
    <row r="18" spans="1:10" x14ac:dyDescent="0.25">
      <c r="A18" t="str">
        <f t="shared" si="0"/>
        <v>Guinea</v>
      </c>
      <c r="B18" t="s">
        <v>777</v>
      </c>
      <c r="J18" t="s">
        <v>284</v>
      </c>
    </row>
    <row r="19" spans="1:10" x14ac:dyDescent="0.25">
      <c r="A19" t="str">
        <f t="shared" si="0"/>
        <v>Guinea-Bissau</v>
      </c>
      <c r="B19" t="s">
        <v>284</v>
      </c>
      <c r="C19" t="s">
        <v>1331</v>
      </c>
      <c r="J19" t="s">
        <v>727</v>
      </c>
    </row>
    <row r="20" spans="1:10" x14ac:dyDescent="0.25">
      <c r="A20" t="str">
        <f t="shared" si="0"/>
        <v>Haiti</v>
      </c>
      <c r="B20" t="s">
        <v>727</v>
      </c>
      <c r="J20" t="s">
        <v>991</v>
      </c>
    </row>
    <row r="21" spans="1:10" x14ac:dyDescent="0.25">
      <c r="A21" t="str">
        <f t="shared" si="0"/>
        <v>Honduras</v>
      </c>
      <c r="B21" t="s">
        <v>991</v>
      </c>
      <c r="J21" t="s">
        <v>557</v>
      </c>
    </row>
    <row r="22" spans="1:10" x14ac:dyDescent="0.25">
      <c r="A22" t="str">
        <f t="shared" si="0"/>
        <v>Kenya</v>
      </c>
      <c r="B22" t="s">
        <v>557</v>
      </c>
      <c r="J22" t="s">
        <v>775</v>
      </c>
    </row>
    <row r="23" spans="1:10" x14ac:dyDescent="0.25">
      <c r="A23" t="str">
        <f t="shared" si="0"/>
        <v>Lao</v>
      </c>
      <c r="B23" t="s">
        <v>775</v>
      </c>
      <c r="C23" t="s">
        <v>1337</v>
      </c>
      <c r="D23" t="s">
        <v>1328</v>
      </c>
      <c r="E23" t="s">
        <v>1324</v>
      </c>
      <c r="J23" t="s">
        <v>489</v>
      </c>
    </row>
    <row r="24" spans="1:10" x14ac:dyDescent="0.25">
      <c r="A24" t="str">
        <f t="shared" si="0"/>
        <v>Lesotho</v>
      </c>
      <c r="B24" t="s">
        <v>489</v>
      </c>
      <c r="J24" t="s">
        <v>383</v>
      </c>
    </row>
    <row r="25" spans="1:10" x14ac:dyDescent="0.25">
      <c r="A25" t="str">
        <f t="shared" si="0"/>
        <v>Liberia</v>
      </c>
      <c r="B25" t="s">
        <v>383</v>
      </c>
      <c r="J25" t="s">
        <v>1303</v>
      </c>
    </row>
    <row r="26" spans="1:10" x14ac:dyDescent="0.25">
      <c r="A26" t="str">
        <f t="shared" si="0"/>
        <v>Madagascar</v>
      </c>
      <c r="B26" t="s">
        <v>1303</v>
      </c>
      <c r="J26" t="s">
        <v>224</v>
      </c>
    </row>
    <row r="27" spans="1:10" x14ac:dyDescent="0.25">
      <c r="A27" t="str">
        <f t="shared" si="0"/>
        <v>Malawi</v>
      </c>
      <c r="B27" t="s">
        <v>224</v>
      </c>
      <c r="J27" t="s">
        <v>15</v>
      </c>
    </row>
    <row r="28" spans="1:10" x14ac:dyDescent="0.25">
      <c r="A28" t="str">
        <f t="shared" si="0"/>
        <v>Mali</v>
      </c>
      <c r="B28" t="s">
        <v>15</v>
      </c>
      <c r="J28" t="s">
        <v>524</v>
      </c>
    </row>
    <row r="29" spans="1:10" x14ac:dyDescent="0.25">
      <c r="A29" t="str">
        <f t="shared" si="0"/>
        <v>Mauritania</v>
      </c>
      <c r="B29" t="s">
        <v>524</v>
      </c>
      <c r="J29" t="s">
        <v>493</v>
      </c>
    </row>
    <row r="30" spans="1:10" x14ac:dyDescent="0.25">
      <c r="A30" t="str">
        <f t="shared" si="0"/>
        <v>Mozambique</v>
      </c>
      <c r="B30" t="s">
        <v>493</v>
      </c>
      <c r="J30" t="s">
        <v>752</v>
      </c>
    </row>
    <row r="31" spans="1:10" x14ac:dyDescent="0.25">
      <c r="A31" t="str">
        <f t="shared" si="0"/>
        <v>Myanmar</v>
      </c>
      <c r="B31" t="s">
        <v>752</v>
      </c>
      <c r="J31" t="s">
        <v>906</v>
      </c>
    </row>
    <row r="32" spans="1:10" x14ac:dyDescent="0.25">
      <c r="A32" t="str">
        <f t="shared" si="0"/>
        <v>Nepal</v>
      </c>
      <c r="B32" t="s">
        <v>906</v>
      </c>
      <c r="J32" t="s">
        <v>677</v>
      </c>
    </row>
    <row r="33" spans="1:10" x14ac:dyDescent="0.25">
      <c r="A33" t="str">
        <f t="shared" si="0"/>
        <v>Niger</v>
      </c>
      <c r="B33" t="s">
        <v>677</v>
      </c>
      <c r="J33" t="s">
        <v>61</v>
      </c>
    </row>
    <row r="34" spans="1:10" x14ac:dyDescent="0.25">
      <c r="A34" t="str">
        <f t="shared" si="0"/>
        <v>Nigeria</v>
      </c>
      <c r="B34" t="s">
        <v>61</v>
      </c>
      <c r="J34" t="s">
        <v>710</v>
      </c>
    </row>
    <row r="35" spans="1:10" x14ac:dyDescent="0.25">
      <c r="A35" t="e">
        <f t="shared" si="0"/>
        <v>#N/A</v>
      </c>
      <c r="B35" t="s">
        <v>1339</v>
      </c>
      <c r="C35" t="s">
        <v>1332</v>
      </c>
      <c r="D35" t="s">
        <v>777</v>
      </c>
      <c r="J35" t="s">
        <v>219</v>
      </c>
    </row>
    <row r="36" spans="1:10" x14ac:dyDescent="0.25">
      <c r="A36" t="str">
        <f t="shared" si="0"/>
        <v>Rwanda</v>
      </c>
      <c r="B36" t="s">
        <v>219</v>
      </c>
      <c r="J36" t="s">
        <v>33</v>
      </c>
    </row>
    <row r="37" spans="1:10" ht="45" x14ac:dyDescent="0.25">
      <c r="A37" t="str">
        <f t="shared" si="0"/>
        <v>Sao Tome &amp; Principe</v>
      </c>
      <c r="B37" s="2" t="s">
        <v>33</v>
      </c>
      <c r="C37" t="s">
        <v>1333</v>
      </c>
      <c r="J37" t="s">
        <v>69</v>
      </c>
    </row>
    <row r="38" spans="1:10" x14ac:dyDescent="0.25">
      <c r="A38" t="str">
        <f t="shared" si="0"/>
        <v>Senegal</v>
      </c>
      <c r="B38" t="s">
        <v>69</v>
      </c>
      <c r="J38" t="s">
        <v>277</v>
      </c>
    </row>
    <row r="39" spans="1:10" x14ac:dyDescent="0.25">
      <c r="A39" t="str">
        <f t="shared" si="0"/>
        <v>Sierra Leone</v>
      </c>
      <c r="B39" t="s">
        <v>277</v>
      </c>
      <c r="C39" t="s">
        <v>1334</v>
      </c>
      <c r="J39" t="s">
        <v>981</v>
      </c>
    </row>
    <row r="40" spans="1:10" ht="30" x14ac:dyDescent="0.25">
      <c r="A40" t="str">
        <f t="shared" si="0"/>
        <v>South Sudan</v>
      </c>
      <c r="B40" s="2" t="s">
        <v>981</v>
      </c>
      <c r="C40" t="s">
        <v>145</v>
      </c>
      <c r="J40" t="s">
        <v>145</v>
      </c>
    </row>
    <row r="41" spans="1:10" x14ac:dyDescent="0.25">
      <c r="A41" t="str">
        <f t="shared" si="0"/>
        <v>Sudan</v>
      </c>
      <c r="B41" t="s">
        <v>145</v>
      </c>
      <c r="J41" t="s">
        <v>661</v>
      </c>
    </row>
    <row r="42" spans="1:10" x14ac:dyDescent="0.25">
      <c r="A42" t="str">
        <f t="shared" si="0"/>
        <v>Tanzania</v>
      </c>
      <c r="B42" t="s">
        <v>661</v>
      </c>
      <c r="J42" t="s">
        <v>238</v>
      </c>
    </row>
    <row r="43" spans="1:10" x14ac:dyDescent="0.25">
      <c r="A43" t="e">
        <f t="shared" si="0"/>
        <v>#N/A</v>
      </c>
      <c r="B43" t="s">
        <v>1335</v>
      </c>
      <c r="C43" t="s">
        <v>1336</v>
      </c>
      <c r="J43" t="s">
        <v>694</v>
      </c>
    </row>
    <row r="44" spans="1:10" x14ac:dyDescent="0.25">
      <c r="A44" t="str">
        <f t="shared" si="0"/>
        <v>Togo</v>
      </c>
      <c r="B44" t="s">
        <v>238</v>
      </c>
      <c r="J44" t="s">
        <v>811</v>
      </c>
    </row>
    <row r="45" spans="1:10" x14ac:dyDescent="0.25">
      <c r="A45" t="str">
        <f t="shared" si="0"/>
        <v>Uganda</v>
      </c>
      <c r="B45" t="s">
        <v>694</v>
      </c>
      <c r="J45" t="s">
        <v>589</v>
      </c>
    </row>
    <row r="46" spans="1:10" ht="45" x14ac:dyDescent="0.25">
      <c r="A46" t="str">
        <f t="shared" si="0"/>
        <v>Republic of Yemen</v>
      </c>
      <c r="B46" s="2" t="s">
        <v>710</v>
      </c>
      <c r="J46" t="s">
        <v>508</v>
      </c>
    </row>
    <row r="47" spans="1:10" x14ac:dyDescent="0.25">
      <c r="A47" t="str">
        <f t="shared" si="0"/>
        <v>Zambia</v>
      </c>
      <c r="B47" t="s">
        <v>811</v>
      </c>
      <c r="J47" t="s">
        <v>749</v>
      </c>
    </row>
    <row r="48" spans="1:10" x14ac:dyDescent="0.25">
      <c r="A48" t="str">
        <f t="shared" si="0"/>
        <v>Zimbabwe</v>
      </c>
      <c r="B48" t="s">
        <v>589</v>
      </c>
      <c r="J48" t="s">
        <v>1296</v>
      </c>
    </row>
    <row r="49" spans="10:10" x14ac:dyDescent="0.25">
      <c r="J49" t="s">
        <v>709</v>
      </c>
    </row>
    <row r="50" spans="10:10" x14ac:dyDescent="0.25">
      <c r="J50" t="s">
        <v>723</v>
      </c>
    </row>
    <row r="51" spans="10:10" x14ac:dyDescent="0.25">
      <c r="J51" t="s">
        <v>147</v>
      </c>
    </row>
    <row r="52" spans="10:10" x14ac:dyDescent="0.25">
      <c r="J52" t="s">
        <v>815</v>
      </c>
    </row>
    <row r="53" spans="10:10" x14ac:dyDescent="0.25">
      <c r="J53" t="s">
        <v>1034</v>
      </c>
    </row>
    <row r="54" spans="10:10" x14ac:dyDescent="0.25">
      <c r="J54" t="s">
        <v>745</v>
      </c>
    </row>
    <row r="55" spans="10:10" x14ac:dyDescent="0.25">
      <c r="J55" t="s">
        <v>1300</v>
      </c>
    </row>
    <row r="56" spans="10:10" x14ac:dyDescent="0.25">
      <c r="J56" t="s">
        <v>268</v>
      </c>
    </row>
    <row r="57" spans="10:10" x14ac:dyDescent="0.25">
      <c r="J57" t="s">
        <v>1119</v>
      </c>
    </row>
    <row r="58" spans="10:10" x14ac:dyDescent="0.25">
      <c r="J58" t="s">
        <v>738</v>
      </c>
    </row>
    <row r="59" spans="10:10" x14ac:dyDescent="0.25">
      <c r="J59" t="s">
        <v>1308</v>
      </c>
    </row>
    <row r="60" spans="10:10" x14ac:dyDescent="0.25">
      <c r="J60" t="s">
        <v>609</v>
      </c>
    </row>
    <row r="61" spans="10:10" x14ac:dyDescent="0.25">
      <c r="J61" t="s">
        <v>832</v>
      </c>
    </row>
    <row r="62" spans="10:10" x14ac:dyDescent="0.25">
      <c r="J62" t="s">
        <v>1191</v>
      </c>
    </row>
    <row r="63" spans="10:10" x14ac:dyDescent="0.25">
      <c r="J63" t="s">
        <v>1233</v>
      </c>
    </row>
    <row r="64" spans="10:10" x14ac:dyDescent="0.25">
      <c r="J64" t="s">
        <v>439</v>
      </c>
    </row>
    <row r="65" spans="10:10" x14ac:dyDescent="0.25">
      <c r="J65" t="s">
        <v>1305</v>
      </c>
    </row>
    <row r="66" spans="10:10" x14ac:dyDescent="0.25">
      <c r="J66" t="s">
        <v>1152</v>
      </c>
    </row>
    <row r="67" spans="10:10" x14ac:dyDescent="0.25">
      <c r="J67" t="s">
        <v>1177</v>
      </c>
    </row>
    <row r="68" spans="10:10" x14ac:dyDescent="0.25">
      <c r="J68" t="s">
        <v>1312</v>
      </c>
    </row>
    <row r="69" spans="10:10" x14ac:dyDescent="0.25">
      <c r="J69" t="s">
        <v>1281</v>
      </c>
    </row>
    <row r="70" spans="10:10" x14ac:dyDescent="0.25">
      <c r="J70" t="s">
        <v>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Raw data 05dec17</vt:lpstr>
      <vt:lpstr>Contraceptives</vt:lpstr>
      <vt:lpstr>Contraceptives by country</vt:lpstr>
      <vt:lpstr>Pharmaceuticals by country</vt:lpstr>
      <vt:lpstr>Medical devices by country</vt:lpstr>
      <vt:lpstr>Medical kits by country</vt:lpstr>
      <vt:lpstr>Other items by country</vt:lpstr>
      <vt:lpstr>UNFPA suppl countries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Nielsen</dc:creator>
  <cp:lastModifiedBy>Vinay Mandala</cp:lastModifiedBy>
  <dcterms:created xsi:type="dcterms:W3CDTF">2017-12-06T12:09:00Z</dcterms:created>
  <dcterms:modified xsi:type="dcterms:W3CDTF">2019-01-31T08:25:05Z</dcterms:modified>
</cp:coreProperties>
</file>